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<sst xmlns="http://schemas.openxmlformats.org/spreadsheetml/2006/main" count="315" uniqueCount="88">
  <si>
    <t>Школа</t>
  </si>
  <si>
    <t xml:space="preserve">МБОУ "СОШ № 3" города Пикалёво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</si>
  <si>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</si>
  <si>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</si>
  <si>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</si>
  <si>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</si>
  <si>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</si>
  <si>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Гришкина Л.И.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</si>
  <si>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</si>
  <si>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</si>
  <si>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</si>
  <si>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</si>
  <si>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</si>
  <si>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</si>
  <si>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</si>
  <si>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</si>
  <si>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</si>
  <si>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</si>
  <si>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</si>
  <si>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</si>
  <si>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</si>
  <si>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</si>
  <si>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</si>
  <si>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</si>
  <si>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</si>
  <si>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</si>
  <si>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</si>
  <si>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</si>
  <si>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</si>
  <si>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</si>
  <si>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</si>
  <si>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</si>
  <si>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</si>
  <si>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напиток</t>
  </si>
  <si>
    <t>МОЛОКО</t>
  </si>
  <si>
    <t>БУТЕРБРОД С СЫРОМ</t>
  </si>
  <si>
    <t>Обед</t>
  </si>
  <si>
    <t>закуска</t>
  </si>
  <si>
    <t>ОГУРЕЦ СОЛЕНЫЙ</t>
  </si>
  <si>
    <t>1 блюдо</t>
  </si>
  <si>
    <t>СУП КАРТОФЕЛЬНЫЙ С БОБОВЫМИ (ГОРОХ) НА КУРИНОМ БУЛЬОНЕ</t>
  </si>
  <si>
    <t>2 блюдо</t>
  </si>
  <si>
    <t>КОТЛЕТЫ РУБЛЕННЫЕ ИЗ БРОЙЛЕРОВ-ЦЫПЛЯТ</t>
  </si>
  <si>
    <t>гарнир</t>
  </si>
  <si>
    <t>РАГУ ИЗ ОВОЩЕЙ С МАСЛОМ СЛИВОЧНЫМ</t>
  </si>
  <si>
    <t>ЯБЛОКО</t>
  </si>
  <si>
    <t>НАПИТОК ЛИМОННЫЙ</t>
  </si>
  <si>
    <t>хлеб черн.</t>
  </si>
  <si>
    <t>ХЛЕБ РЖАНОЙ</t>
  </si>
  <si>
    <t>Итого за день:</t>
  </si>
  <si>
    <t xml:space="preserve">гор.блюдо </t>
  </si>
  <si>
    <t>булочное</t>
  </si>
  <si>
    <t>БУЛОЧКА ДОМАШНЯЯ</t>
  </si>
  <si>
    <t>ПОМИДОР СВЕЖИЙ</t>
  </si>
  <si>
    <t>ЩИ ИЗ СВЕЖЕЙ КАПУСТЫ С КАРТОФЕЛЕМ НА КУРИНОМ БУЛЬОНЕ СО СМЕТАНОЙ</t>
  </si>
  <si>
    <t xml:space="preserve">ПЛОВ ИЗ ПТИЦЫ </t>
  </si>
  <si>
    <t>КОМПОТ ИЗ СВЕЖИХ ПЛОДОВ</t>
  </si>
  <si>
    <t>хлеб бел.</t>
  </si>
  <si>
    <t>БАТОН</t>
  </si>
  <si>
    <t>БУЛОЧКА ШКОЛЬНАЯ</t>
  </si>
  <si>
    <t>САЛАТ ИЗ КВАШЕНОЙ КАПУСТЫ</t>
  </si>
  <si>
    <t>РАССОЛЬНИК ЛЕНИНГРАДСКИЙ СО СМЕТАНОЙ</t>
  </si>
  <si>
    <t>КОТЛЕТЫ  РЫБНЫЕ</t>
  </si>
  <si>
    <t>ПЮРЕ КАРТОФЕЛЬНОЕ</t>
  </si>
  <si>
    <t>КОМПОТ ИЗ СМЕСИ СУХОФРУКТОВ</t>
  </si>
  <si>
    <t>МАНДАРИН</t>
  </si>
  <si>
    <t>БОРЩ С КАПУСТОЙ И КАРТОФЕЛЕМ НА КУРИНОМ БУЛЬОНЕ СО СМЕТАНОЙ</t>
  </si>
  <si>
    <t>ПЕЧЕНЬ ПО-СТРОГАНОВСКИ</t>
  </si>
  <si>
    <t>КАША ГРЕЧНЕВАЯ РАССЫПЧАТАЯ</t>
  </si>
  <si>
    <t>СОК</t>
  </si>
  <si>
    <t>СУП КАРТОФЕЛЬНЫЙ РЫБОЙ</t>
  </si>
  <si>
    <t>КОТЛЕТЫ ИЗ СВИНИНЫ</t>
  </si>
  <si>
    <t>МАКАРОННЫЕ ИЗДЕЛИЯ ОТВАРНЫЕ С МАСЛОМ СЛИВОЧНЫМ</t>
  </si>
  <si>
    <t>СУП КАРТОФЕЛЬНЫЙ С БОБОВЫМИ(ФАСОЛЬ) НА КУРИНОМ БУЛЬОНЕ</t>
  </si>
  <si>
    <t>ГОЛУБЦЫ ЛЕНИВЫЕ С КУРОЙ И РИСОМ СО СМЕТАНОЙ</t>
  </si>
  <si>
    <t>ОГУРЕЦ СВЕЖИЙ</t>
  </si>
  <si>
    <t>СУП КАРТОФЕЛЬНЫЙ С РИСОМ НА КУРИНОМ БУЛЬОНЕ</t>
  </si>
  <si>
    <t>ТЕФТЕЛИ ИЗ СВИНИНЫ С СОУСОМ СМЕТАННЫМ</t>
  </si>
  <si>
    <t>КАПУСТА ТУШЕНАЯ С МАСЛОМ СЛИВОЧНЫМ</t>
  </si>
  <si>
    <t>сладкое</t>
  </si>
  <si>
    <t>ПЕЧЕНЬЕ</t>
  </si>
  <si>
    <t>БУЛОЧКА С ПОВИДЛОМ ОБСЫПНАЯ</t>
  </si>
  <si>
    <t>СУП ИЗ ОВОЩЕЙ НА КУРИНОМ БУЛЬОНЕ СО СМЕТАНОЙ</t>
  </si>
  <si>
    <t>НАПИТОК ЯБЛОЧНЫЙ</t>
  </si>
  <si>
    <t xml:space="preserve">РАССОЛЬНИК ЛЕНИНГРАДСКИЙ НА КУРИНОМ БУЛЬОНЕ </t>
  </si>
  <si>
    <t>БИТОЧКИ РЫБНЫЕ</t>
  </si>
  <si>
    <t>ПЮРЕ КАРТОФЕЛЬНОЕ С МАСЛОМ СЛИВОЧНЫМ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</si>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</sst>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_ "/>
    <numFmt numFmtId="181" formatCode="0.0"/>
  </numFmts>
  <fonts count="35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 Narrow"/>
      <charset val="204"/>
    </font>
    <font>
      <sz val="11"/>
      <color theme="1"/>
      <name val="Arial Narrow"/>
      <charset val="204"/>
    </font>
    <font>
      <sz val="11"/>
      <color theme="1"/>
      <name val="Calibri"/>
      <charset val="204"/>
    </font>
    <font>
      <i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3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35" applyNumberFormat="0" applyAlignment="0" applyProtection="0">
      <alignment vertical="center"/>
    </xf>
    <xf numFmtId="0" fontId="25" fillId="8" borderId="36" applyNumberFormat="0" applyAlignment="0" applyProtection="0">
      <alignment vertical="center"/>
    </xf>
    <xf numFmtId="0" fontId="26" fillId="8" borderId="35" applyNumberFormat="0" applyAlignment="0" applyProtection="0">
      <alignment vertical="center"/>
    </xf>
    <xf numFmtId="0" fontId="27" fillId="9" borderId="37" applyNumberFormat="0" applyAlignment="0" applyProtection="0">
      <alignment vertical="center"/>
    </xf>
    <xf numFmtId="0" fontId="28" fillId="0" borderId="38" applyNumberFormat="0" applyFill="0" applyAlignment="0" applyProtection="0">
      <alignment vertical="center"/>
    </xf>
    <xf numFmtId="0" fontId="29" fillId="0" borderId="39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</cellStyleXfs>
  <cellXfs count="1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4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8" fillId="2" borderId="11" xfId="0" applyFont="1" applyFill="1" applyBorder="1" applyAlignment="1" applyProtection="1">
      <alignment vertical="center" wrapText="1"/>
      <protection locked="0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2" borderId="4" xfId="0" applyFill="1" applyBorder="1" applyProtection="1">
      <protection locked="0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9" fillId="2" borderId="4" xfId="0" applyFont="1" applyFill="1" applyBorder="1" applyAlignment="1" applyProtection="1">
      <alignment vertical="center" wrapText="1"/>
      <protection locked="0"/>
    </xf>
    <xf numFmtId="0" fontId="9" fillId="2" borderId="15" xfId="0" applyFont="1" applyFill="1" applyBorder="1" applyAlignment="1" applyProtection="1">
      <alignment vertical="center" wrapText="1"/>
      <protection locked="0"/>
    </xf>
    <xf numFmtId="0" fontId="0" fillId="2" borderId="4" xfId="0" applyFill="1" applyBorder="1"/>
    <xf numFmtId="0" fontId="8" fillId="2" borderId="5" xfId="0" applyFont="1" applyFill="1" applyBorder="1" applyAlignment="1" applyProtection="1">
      <alignment vertical="center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5" xfId="0" applyBorder="1"/>
    <xf numFmtId="0" fontId="11" fillId="0" borderId="4" xfId="0" applyFont="1" applyBorder="1" applyAlignment="1" applyProtection="1">
      <alignment horizontal="right"/>
      <protection locked="0"/>
    </xf>
    <xf numFmtId="0" fontId="8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3" borderId="5" xfId="0" applyFill="1" applyBorder="1"/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1" fillId="0" borderId="18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2" fillId="2" borderId="4" xfId="0" applyFont="1" applyFill="1" applyBorder="1" applyAlignment="1" applyProtection="1">
      <alignment vertical="top" wrapText="1"/>
      <protection locked="0"/>
    </xf>
    <xf numFmtId="0" fontId="10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3" fillId="4" borderId="21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0" fillId="2" borderId="4" xfId="0" applyFont="1" applyFill="1" applyBorder="1" applyAlignment="1" applyProtection="1">
      <alignment vertical="center" wrapText="1"/>
      <protection locked="0"/>
    </xf>
    <xf numFmtId="1" fontId="15" fillId="5" borderId="4" xfId="0" applyNumberFormat="1" applyFont="1" applyFill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vertical="center" wrapText="1"/>
    </xf>
    <xf numFmtId="0" fontId="12" fillId="0" borderId="4" xfId="0" applyFont="1" applyBorder="1"/>
    <xf numFmtId="0" fontId="1" fillId="4" borderId="4" xfId="0" applyFont="1" applyFill="1" applyBorder="1" applyAlignment="1">
      <alignment horizontal="center"/>
    </xf>
    <xf numFmtId="0" fontId="12" fillId="2" borderId="4" xfId="0" applyFont="1" applyFill="1" applyBorder="1" applyProtection="1">
      <protection locked="0"/>
    </xf>
    <xf numFmtId="1" fontId="0" fillId="5" borderId="4" xfId="0" applyNumberFormat="1" applyFill="1" applyBorder="1" applyAlignment="1" applyProtection="1">
      <alignment horizontal="center"/>
      <protection locked="0"/>
    </xf>
    <xf numFmtId="1" fontId="0" fillId="5" borderId="5" xfId="0" applyNumberForma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7" fillId="0" borderId="23" xfId="0" applyFont="1" applyBorder="1" applyAlignment="1">
      <alignment horizontal="center" vertical="center" wrapText="1"/>
    </xf>
    <xf numFmtId="0" fontId="8" fillId="2" borderId="24" xfId="0" applyFont="1" applyFill="1" applyBorder="1" applyAlignment="1" applyProtection="1">
      <alignment horizontal="center" vertical="center" wrapText="1"/>
      <protection locked="0"/>
    </xf>
    <xf numFmtId="0" fontId="8" fillId="2" borderId="25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26" xfId="0" applyFont="1" applyFill="1" applyBorder="1" applyAlignment="1" applyProtection="1">
      <alignment horizontal="center" vertical="center" wrapText="1"/>
      <protection locked="0"/>
    </xf>
    <xf numFmtId="2" fontId="8" fillId="2" borderId="26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26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27" xfId="0" applyNumberFormat="1" applyFill="1" applyBorder="1" applyAlignment="1" applyProtection="1">
      <alignment horizontal="center"/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180" fontId="10" fillId="0" borderId="26" xfId="0" applyNumberFormat="1" applyFont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180" fontId="10" fillId="4" borderId="28" xfId="0" applyNumberFormat="1" applyFont="1" applyFill="1" applyBorder="1" applyAlignment="1">
      <alignment horizontal="center" vertical="center" wrapText="1"/>
    </xf>
    <xf numFmtId="1" fontId="8" fillId="2" borderId="26" xfId="0" applyNumberFormat="1" applyFont="1" applyFill="1" applyBorder="1" applyAlignment="1" applyProtection="1">
      <alignment horizontal="center" vertical="center" wrapText="1"/>
      <protection locked="0"/>
    </xf>
    <xf numFmtId="180" fontId="10" fillId="2" borderId="26" xfId="0" applyNumberFormat="1" applyFont="1" applyFill="1" applyBorder="1" applyAlignment="1" applyProtection="1">
      <alignment horizontal="center" vertical="center" wrapText="1"/>
      <protection locked="0"/>
    </xf>
    <xf numFmtId="2" fontId="10" fillId="2" borderId="26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181" fontId="8" fillId="2" borderId="26" xfId="0" applyNumberFormat="1" applyFont="1" applyFill="1" applyBorder="1" applyAlignment="1" applyProtection="1">
      <alignment horizontal="center" vertical="center" wrapText="1"/>
      <protection locked="0"/>
    </xf>
    <xf numFmtId="1" fontId="0" fillId="5" borderId="29" xfId="0" applyNumberFormat="1" applyFill="1" applyBorder="1" applyAlignment="1" applyProtection="1">
      <alignment horizontal="center"/>
      <protection locked="0"/>
    </xf>
    <xf numFmtId="1" fontId="0" fillId="5" borderId="1" xfId="0" applyNumberFormat="1" applyFill="1" applyBorder="1" applyAlignment="1" applyProtection="1">
      <alignment horizontal="center"/>
      <protection locked="0"/>
    </xf>
    <xf numFmtId="1" fontId="0" fillId="5" borderId="15" xfId="0" applyNumberFormat="1" applyFill="1" applyBorder="1" applyAlignment="1" applyProtection="1">
      <alignment horizontal="center"/>
      <protection locked="0"/>
    </xf>
    <xf numFmtId="0" fontId="10" fillId="0" borderId="4" xfId="0" applyFont="1" applyBorder="1" applyAlignment="1">
      <alignment vertical="center" wrapText="1"/>
    </xf>
    <xf numFmtId="0" fontId="10" fillId="4" borderId="20" xfId="0" applyFont="1" applyFill="1" applyBorder="1" applyAlignment="1">
      <alignment vertical="center" wrapText="1"/>
    </xf>
    <xf numFmtId="1" fontId="0" fillId="5" borderId="4" xfId="0" applyNumberFormat="1" applyFill="1" applyBorder="1" applyProtection="1">
      <protection locked="0"/>
    </xf>
    <xf numFmtId="1" fontId="10" fillId="4" borderId="20" xfId="0" applyNumberFormat="1" applyFont="1" applyFill="1" applyBorder="1" applyAlignment="1">
      <alignment horizontal="center" vertical="center" wrapText="1"/>
    </xf>
    <xf numFmtId="181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center" vertical="center" wrapText="1"/>
    </xf>
    <xf numFmtId="1" fontId="0" fillId="5" borderId="30" xfId="0" applyNumberFormat="1" applyFill="1" applyBorder="1" applyAlignment="1" applyProtection="1">
      <alignment horizontal="center"/>
      <protection locked="0"/>
    </xf>
    <xf numFmtId="0" fontId="8" fillId="0" borderId="26" xfId="0" applyFont="1" applyBorder="1" applyAlignment="1">
      <alignment horizontal="center" vertical="center" wrapText="1"/>
    </xf>
    <xf numFmtId="181" fontId="1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 applyProtection="1">
      <alignment vertical="center" wrapText="1"/>
      <protection locked="0"/>
    </xf>
    <xf numFmtId="0" fontId="1" fillId="0" borderId="6" xfId="0" applyFont="1" applyBorder="1"/>
    <xf numFmtId="0" fontId="1" fillId="0" borderId="7" xfId="0" applyFont="1" applyBorder="1"/>
    <xf numFmtId="0" fontId="1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1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180" fontId="10" fillId="0" borderId="28" xfId="0" applyNumberFormat="1" applyFont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4"/>
  <sheetViews>
    <sheetView tabSelected="1" view="pageBreakPreview" zoomScale="110" zoomScaleNormal="110" workbookViewId="0">
      <pane xSplit="4" ySplit="5" topLeftCell="E6" activePane="bottomRight" state="frozen"/>
      <selection/>
      <selection pane="topRight"/>
      <selection pane="bottomLeft"/>
      <selection pane="bottomRight" activeCell="E12" sqref="E12"/>
    </sheetView>
  </sheetViews>
  <sheetFormatPr defaultColWidth="9.13888888888889" defaultRowHeight="13.2"/>
  <cols>
    <col min="1" max="1" width="4.71296296296296" style="1" customWidth="1"/>
    <col min="2" max="2" width="5.28703703703704" style="1" customWidth="1"/>
    <col min="3" max="3" width="9.13888888888889" style="2"/>
    <col min="4" max="4" width="11.5740740740741" style="2" customWidth="1"/>
    <col min="5" max="5" width="52.5740740740741" style="1" customWidth="1"/>
    <col min="6" max="6" width="9.28703703703704" style="1" customWidth="1"/>
    <col min="7" max="7" width="10" style="1" customWidth="1"/>
    <col min="8" max="8" width="7.57407407407407" style="1" customWidth="1"/>
    <col min="9" max="9" width="6.85185185185185" style="1" customWidth="1"/>
    <col min="10" max="10" width="8.13888888888889" style="1" customWidth="1"/>
    <col min="11" max="11" width="10" style="1" customWidth="1"/>
    <col min="12" max="16384" width="9.13888888888889" style="1"/>
  </cols>
  <sheetData>
    <row r="1" spans="1:11">
      <c r="A1" s="2" t="s">
        <v>0</v>
      </c>
      <c r="C1" s="3" t="s">
        <v>1</v>
      </c>
      <c r="D1" s="4"/>
      <c r="E1" s="5"/>
      <c r="F1" s="6" t="s">
        <v>2</v>
      </c>
      <c r="G1" s="1" t="s">
        <v>3</v>
      </c>
      <c r="H1" s="3" t="s">
        <v>4</v>
      </c>
      <c r="I1" s="4"/>
      <c r="J1" s="4"/>
      <c r="K1" s="5"/>
    </row>
    <row r="2" ht="17.4" spans="1:11">
      <c r="A2" s="7" t="s">
        <v>5</v>
      </c>
      <c r="C2" s="1"/>
      <c r="G2" s="1" t="s">
        <v>6</v>
      </c>
      <c r="H2" s="8" t="s">
        <v>7</v>
      </c>
      <c r="I2" s="8"/>
      <c r="J2" s="8"/>
      <c r="K2" s="8"/>
    </row>
    <row r="3" ht="17.25" customHeight="1" spans="1:11">
      <c r="A3" s="9" t="s">
        <v>8</v>
      </c>
      <c r="C3" s="1"/>
      <c r="D3" s="10"/>
      <c r="E3" s="11" t="s">
        <v>9</v>
      </c>
      <c r="G3" s="1" t="s">
        <v>10</v>
      </c>
      <c r="H3" s="12">
        <v>3</v>
      </c>
      <c r="I3" s="12">
        <v>2</v>
      </c>
      <c r="J3" s="68">
        <v>2025</v>
      </c>
      <c r="K3" s="2"/>
    </row>
    <row r="4" ht="13.95" spans="3:10">
      <c r="C4" s="1"/>
      <c r="D4" s="9"/>
      <c r="H4" s="13" t="s">
        <v>11</v>
      </c>
      <c r="I4" s="13" t="s">
        <v>12</v>
      </c>
      <c r="J4" s="13" t="s">
        <v>13</v>
      </c>
    </row>
    <row r="5" ht="31.35" spans="1:12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69" t="s">
        <v>24</v>
      </c>
      <c r="L5" s="16" t="s">
        <v>25</v>
      </c>
    </row>
    <row r="6" ht="14.4" spans="1:12">
      <c r="A6" s="17">
        <v>1</v>
      </c>
      <c r="B6" s="18">
        <v>1</v>
      </c>
      <c r="C6" s="19" t="s">
        <v>26</v>
      </c>
      <c r="D6" s="20" t="s">
        <v>27</v>
      </c>
      <c r="E6" s="21"/>
      <c r="F6" s="22"/>
      <c r="G6" s="22"/>
      <c r="H6" s="22"/>
      <c r="I6" s="22"/>
      <c r="J6" s="22"/>
      <c r="K6" s="70"/>
      <c r="L6" s="71"/>
    </row>
    <row r="7" ht="14.4" spans="1:12">
      <c r="A7" s="23"/>
      <c r="B7" s="24"/>
      <c r="C7" s="25"/>
      <c r="D7" s="26"/>
      <c r="E7" s="27"/>
      <c r="F7" s="28"/>
      <c r="G7" s="28"/>
      <c r="H7" s="28"/>
      <c r="I7" s="28"/>
      <c r="J7" s="28"/>
      <c r="K7" s="72"/>
      <c r="L7" s="73"/>
    </row>
    <row r="8" ht="14.4" spans="1:12">
      <c r="A8" s="23"/>
      <c r="B8" s="24"/>
      <c r="C8" s="25"/>
      <c r="D8" s="29" t="s">
        <v>28</v>
      </c>
      <c r="E8" s="27"/>
      <c r="F8" s="28"/>
      <c r="G8" s="28"/>
      <c r="H8" s="28"/>
      <c r="I8" s="28"/>
      <c r="J8" s="28"/>
      <c r="K8" s="72"/>
      <c r="L8" s="73"/>
    </row>
    <row r="9" ht="14.4" spans="1:12">
      <c r="A9" s="23"/>
      <c r="B9" s="24"/>
      <c r="C9" s="25"/>
      <c r="D9" s="29" t="s">
        <v>29</v>
      </c>
      <c r="E9" s="30"/>
      <c r="F9" s="28"/>
      <c r="G9" s="28"/>
      <c r="H9" s="28"/>
      <c r="I9" s="28"/>
      <c r="J9" s="28"/>
      <c r="K9" s="72"/>
      <c r="L9" s="73"/>
    </row>
    <row r="10" ht="14.4" spans="1:12">
      <c r="A10" s="23"/>
      <c r="B10" s="24"/>
      <c r="C10" s="25"/>
      <c r="D10" s="29" t="s">
        <v>30</v>
      </c>
      <c r="E10" s="31"/>
      <c r="F10" s="28"/>
      <c r="G10" s="28"/>
      <c r="H10" s="28"/>
      <c r="I10" s="28"/>
      <c r="J10" s="28"/>
      <c r="K10" s="72"/>
      <c r="L10" s="73"/>
    </row>
    <row r="11" ht="14.4" spans="1:12">
      <c r="A11" s="23"/>
      <c r="B11" s="24"/>
      <c r="C11" s="25"/>
      <c r="D11" s="32"/>
      <c r="E11" s="27"/>
      <c r="F11" s="28"/>
      <c r="G11" s="28"/>
      <c r="H11" s="28"/>
      <c r="I11" s="28"/>
      <c r="J11" s="28"/>
      <c r="K11" s="72"/>
      <c r="L11" s="74"/>
    </row>
    <row r="12" ht="14.4" spans="1:12">
      <c r="A12" s="23"/>
      <c r="B12" s="24"/>
      <c r="C12" s="25"/>
      <c r="D12" s="26"/>
      <c r="E12" s="33"/>
      <c r="F12" s="34"/>
      <c r="G12" s="34"/>
      <c r="H12" s="34"/>
      <c r="I12" s="34"/>
      <c r="J12" s="34"/>
      <c r="K12" s="75"/>
      <c r="L12" s="76"/>
    </row>
    <row r="13" ht="14.4" spans="1:12">
      <c r="A13" s="35"/>
      <c r="B13" s="36"/>
      <c r="C13" s="37"/>
      <c r="D13" s="38" t="s">
        <v>31</v>
      </c>
      <c r="E13" s="39"/>
      <c r="F13" s="40">
        <f>SUM(F6:F12)</f>
        <v>0</v>
      </c>
      <c r="G13" s="40">
        <f>SUM(G6:G12)</f>
        <v>0</v>
      </c>
      <c r="H13" s="40">
        <f>SUM(H6:H12)</f>
        <v>0</v>
      </c>
      <c r="I13" s="40">
        <f>SUM(I6:I12)</f>
        <v>0</v>
      </c>
      <c r="J13" s="40">
        <f>SUM(J6:J12)</f>
        <v>0</v>
      </c>
      <c r="K13" s="77"/>
      <c r="L13" s="78">
        <f>SUM(L6:L12)</f>
        <v>0</v>
      </c>
    </row>
    <row r="14" ht="14.4" spans="1:12">
      <c r="A14" s="23">
        <v>1</v>
      </c>
      <c r="B14" s="24">
        <v>1</v>
      </c>
      <c r="C14" s="25" t="s">
        <v>32</v>
      </c>
      <c r="D14" s="41" t="s">
        <v>33</v>
      </c>
      <c r="E14" s="42" t="s">
        <v>34</v>
      </c>
      <c r="F14" s="34">
        <v>200</v>
      </c>
      <c r="G14" s="43">
        <v>6</v>
      </c>
      <c r="H14" s="43">
        <v>5</v>
      </c>
      <c r="I14" s="43">
        <v>10</v>
      </c>
      <c r="J14" s="43">
        <v>112</v>
      </c>
      <c r="K14" s="79">
        <v>385</v>
      </c>
      <c r="L14" s="80">
        <v>16</v>
      </c>
    </row>
    <row r="15" ht="14.4" spans="1:12">
      <c r="A15" s="23"/>
      <c r="B15" s="24"/>
      <c r="C15" s="25"/>
      <c r="D15" s="44" t="s">
        <v>29</v>
      </c>
      <c r="E15" s="42" t="s">
        <v>35</v>
      </c>
      <c r="F15" s="34">
        <v>55</v>
      </c>
      <c r="G15" s="43">
        <v>6</v>
      </c>
      <c r="H15" s="43">
        <v>6</v>
      </c>
      <c r="I15" s="43">
        <v>21</v>
      </c>
      <c r="J15" s="43">
        <v>163</v>
      </c>
      <c r="K15" s="79">
        <v>3</v>
      </c>
      <c r="L15" s="81">
        <v>21.17</v>
      </c>
    </row>
    <row r="16" ht="14.4" spans="1:12">
      <c r="A16" s="23"/>
      <c r="B16" s="24"/>
      <c r="C16" s="25"/>
      <c r="D16" s="38" t="s">
        <v>31</v>
      </c>
      <c r="E16" s="39"/>
      <c r="F16" s="40">
        <f>SUM(F14:F15)</f>
        <v>255</v>
      </c>
      <c r="G16" s="40">
        <f>SUM(G14:G15)</f>
        <v>12</v>
      </c>
      <c r="H16" s="40">
        <f>SUM(H14:H15)</f>
        <v>11</v>
      </c>
      <c r="I16" s="40">
        <f>SUM(I14:I15)</f>
        <v>31</v>
      </c>
      <c r="J16" s="40">
        <f>SUM(J14:J15)</f>
        <v>275</v>
      </c>
      <c r="K16" s="77"/>
      <c r="L16" s="82">
        <f>SUM(L14:L15)</f>
        <v>37.17</v>
      </c>
    </row>
    <row r="17" ht="14.4" spans="1:12">
      <c r="A17" s="45">
        <f>A6</f>
        <v>1</v>
      </c>
      <c r="B17" s="46">
        <f>B6</f>
        <v>1</v>
      </c>
      <c r="C17" s="47" t="s">
        <v>36</v>
      </c>
      <c r="D17" s="37" t="s">
        <v>37</v>
      </c>
      <c r="E17" s="48" t="s">
        <v>38</v>
      </c>
      <c r="F17" s="43">
        <v>60</v>
      </c>
      <c r="G17" s="43">
        <v>1</v>
      </c>
      <c r="H17" s="43">
        <v>0</v>
      </c>
      <c r="I17" s="43">
        <v>1</v>
      </c>
      <c r="J17" s="43">
        <v>7</v>
      </c>
      <c r="K17" s="79">
        <v>2</v>
      </c>
      <c r="L17" s="80">
        <v>12</v>
      </c>
    </row>
    <row r="18" ht="28.8" spans="1:12">
      <c r="A18" s="23"/>
      <c r="B18" s="24"/>
      <c r="C18" s="25"/>
      <c r="D18" s="29" t="s">
        <v>39</v>
      </c>
      <c r="E18" s="48" t="s">
        <v>40</v>
      </c>
      <c r="F18" s="43">
        <v>250</v>
      </c>
      <c r="G18" s="43">
        <v>6</v>
      </c>
      <c r="H18" s="43">
        <v>8</v>
      </c>
      <c r="I18" s="43">
        <v>29</v>
      </c>
      <c r="J18" s="43">
        <v>215</v>
      </c>
      <c r="K18" s="79">
        <v>102</v>
      </c>
      <c r="L18" s="81">
        <v>20.36</v>
      </c>
    </row>
    <row r="19" ht="14.4" spans="1:12">
      <c r="A19" s="23"/>
      <c r="B19" s="24"/>
      <c r="C19" s="25"/>
      <c r="D19" s="29" t="s">
        <v>41</v>
      </c>
      <c r="E19" s="48" t="s">
        <v>42</v>
      </c>
      <c r="F19" s="43">
        <v>100</v>
      </c>
      <c r="G19" s="43">
        <v>13</v>
      </c>
      <c r="H19" s="43">
        <v>6</v>
      </c>
      <c r="I19" s="43">
        <v>11</v>
      </c>
      <c r="J19" s="43">
        <v>156</v>
      </c>
      <c r="K19" s="79">
        <v>295</v>
      </c>
      <c r="L19" s="81">
        <v>35.65</v>
      </c>
    </row>
    <row r="20" ht="14.4" spans="1:12">
      <c r="A20" s="23"/>
      <c r="B20" s="24"/>
      <c r="C20" s="25"/>
      <c r="D20" s="29" t="s">
        <v>43</v>
      </c>
      <c r="E20" s="49" t="s">
        <v>44</v>
      </c>
      <c r="F20" s="43">
        <v>150</v>
      </c>
      <c r="G20" s="43">
        <v>3</v>
      </c>
      <c r="H20" s="43">
        <v>10</v>
      </c>
      <c r="I20" s="43">
        <v>37</v>
      </c>
      <c r="J20" s="43">
        <v>255</v>
      </c>
      <c r="K20" s="79">
        <v>141</v>
      </c>
      <c r="L20" s="81">
        <v>24.44</v>
      </c>
    </row>
    <row r="21" ht="14.4" spans="1:12">
      <c r="A21" s="23"/>
      <c r="B21" s="24"/>
      <c r="C21" s="25"/>
      <c r="D21" s="29" t="s">
        <v>30</v>
      </c>
      <c r="E21" s="50" t="s">
        <v>45</v>
      </c>
      <c r="F21" s="43">
        <v>170</v>
      </c>
      <c r="G21" s="43">
        <v>1</v>
      </c>
      <c r="H21" s="43">
        <v>1</v>
      </c>
      <c r="I21" s="43">
        <v>20</v>
      </c>
      <c r="J21" s="43">
        <v>91</v>
      </c>
      <c r="K21" s="79"/>
      <c r="L21" s="81">
        <v>25.5</v>
      </c>
    </row>
    <row r="22" ht="14.4" spans="1:12">
      <c r="A22" s="23"/>
      <c r="B22" s="24"/>
      <c r="C22" s="25"/>
      <c r="D22" s="29" t="s">
        <v>33</v>
      </c>
      <c r="E22" s="50" t="s">
        <v>46</v>
      </c>
      <c r="F22" s="43">
        <v>200</v>
      </c>
      <c r="G22" s="43">
        <v>0</v>
      </c>
      <c r="H22" s="43">
        <v>0</v>
      </c>
      <c r="I22" s="43">
        <v>11</v>
      </c>
      <c r="J22" s="43">
        <v>46</v>
      </c>
      <c r="K22" s="79">
        <v>436</v>
      </c>
      <c r="L22" s="81">
        <v>4.74</v>
      </c>
    </row>
    <row r="23" ht="14.4" spans="1:12">
      <c r="A23" s="23"/>
      <c r="B23" s="24"/>
      <c r="C23" s="25"/>
      <c r="D23" s="29" t="s">
        <v>47</v>
      </c>
      <c r="E23" s="50" t="s">
        <v>48</v>
      </c>
      <c r="F23" s="43">
        <v>40</v>
      </c>
      <c r="G23" s="43">
        <v>3</v>
      </c>
      <c r="H23" s="43">
        <v>0</v>
      </c>
      <c r="I23" s="43">
        <v>17</v>
      </c>
      <c r="J23" s="43">
        <v>84</v>
      </c>
      <c r="K23" s="72"/>
      <c r="L23" s="81">
        <v>4.14</v>
      </c>
    </row>
    <row r="24" ht="14.4" spans="1:12">
      <c r="A24" s="23"/>
      <c r="B24" s="24"/>
      <c r="C24" s="25"/>
      <c r="D24" s="26"/>
      <c r="E24" s="27"/>
      <c r="F24" s="28"/>
      <c r="G24" s="28"/>
      <c r="H24" s="28"/>
      <c r="I24" s="28"/>
      <c r="J24" s="28"/>
      <c r="K24" s="72"/>
      <c r="L24" s="73"/>
    </row>
    <row r="25" ht="14.4" spans="1:12">
      <c r="A25" s="23"/>
      <c r="B25" s="24"/>
      <c r="C25" s="25"/>
      <c r="D25" s="26"/>
      <c r="E25" s="27"/>
      <c r="F25" s="28"/>
      <c r="G25" s="28"/>
      <c r="H25" s="28"/>
      <c r="I25" s="28"/>
      <c r="J25" s="28"/>
      <c r="K25" s="72"/>
      <c r="L25" s="73"/>
    </row>
    <row r="26" ht="14.4" spans="1:12">
      <c r="A26" s="35"/>
      <c r="B26" s="36"/>
      <c r="C26" s="37"/>
      <c r="D26" s="38" t="s">
        <v>31</v>
      </c>
      <c r="E26" s="39"/>
      <c r="F26" s="40">
        <f>SUM(F17:F25)</f>
        <v>970</v>
      </c>
      <c r="G26" s="40">
        <f>SUM(G17:G25)</f>
        <v>27</v>
      </c>
      <c r="H26" s="40">
        <f>SUM(H17:H25)</f>
        <v>25</v>
      </c>
      <c r="I26" s="40">
        <f>SUM(I17:I25)</f>
        <v>126</v>
      </c>
      <c r="J26" s="40">
        <f>SUM(J17:J25)</f>
        <v>854</v>
      </c>
      <c r="K26" s="77"/>
      <c r="L26" s="82">
        <f>SUM(L17:L25)</f>
        <v>126.83</v>
      </c>
    </row>
    <row r="27" ht="15.15" spans="1:12">
      <c r="A27" s="51">
        <f>A6</f>
        <v>1</v>
      </c>
      <c r="B27" s="52">
        <f>B6</f>
        <v>1</v>
      </c>
      <c r="C27" s="53" t="s">
        <v>49</v>
      </c>
      <c r="D27" s="54"/>
      <c r="E27" s="55"/>
      <c r="F27" s="56">
        <f>F16+F26</f>
        <v>1225</v>
      </c>
      <c r="G27" s="56">
        <f>G16+G26</f>
        <v>39</v>
      </c>
      <c r="H27" s="56">
        <f>H16+H26</f>
        <v>36</v>
      </c>
      <c r="I27" s="56">
        <f>I16+I26</f>
        <v>157</v>
      </c>
      <c r="J27" s="56">
        <f>J16+J26</f>
        <v>1129</v>
      </c>
      <c r="K27" s="83"/>
      <c r="L27" s="84">
        <f>L16+L26</f>
        <v>164</v>
      </c>
    </row>
    <row r="28" ht="14.4" spans="1:12">
      <c r="A28" s="57">
        <v>1</v>
      </c>
      <c r="B28" s="24">
        <v>2</v>
      </c>
      <c r="C28" s="19" t="s">
        <v>26</v>
      </c>
      <c r="D28" s="20" t="s">
        <v>50</v>
      </c>
      <c r="E28" s="21"/>
      <c r="F28" s="22"/>
      <c r="G28" s="22"/>
      <c r="H28" s="22"/>
      <c r="I28" s="22"/>
      <c r="J28" s="22"/>
      <c r="K28" s="70"/>
      <c r="L28" s="71"/>
    </row>
    <row r="29" ht="14.4" spans="1:12">
      <c r="A29" s="57"/>
      <c r="B29" s="24"/>
      <c r="C29" s="25"/>
      <c r="D29" s="26"/>
      <c r="E29" s="30"/>
      <c r="F29" s="28"/>
      <c r="G29" s="28"/>
      <c r="H29" s="28"/>
      <c r="I29" s="28"/>
      <c r="J29" s="28"/>
      <c r="K29" s="72"/>
      <c r="L29" s="73"/>
    </row>
    <row r="30" ht="14.4" spans="1:12">
      <c r="A30" s="57"/>
      <c r="B30" s="24"/>
      <c r="C30" s="25"/>
      <c r="D30" s="44" t="s">
        <v>28</v>
      </c>
      <c r="E30" s="27"/>
      <c r="F30" s="28"/>
      <c r="G30" s="28"/>
      <c r="H30" s="28"/>
      <c r="I30" s="28"/>
      <c r="J30" s="28"/>
      <c r="K30" s="72"/>
      <c r="L30" s="73"/>
    </row>
    <row r="31" ht="14.4" spans="1:12">
      <c r="A31" s="57"/>
      <c r="B31" s="24"/>
      <c r="C31" s="25"/>
      <c r="D31" s="29" t="s">
        <v>29</v>
      </c>
      <c r="E31" s="30"/>
      <c r="F31" s="28"/>
      <c r="G31" s="28"/>
      <c r="H31" s="28"/>
      <c r="I31" s="28"/>
      <c r="J31" s="28"/>
      <c r="K31" s="72"/>
      <c r="L31" s="73"/>
    </row>
    <row r="32" ht="14.4" spans="1:12">
      <c r="A32" s="57"/>
      <c r="B32" s="24"/>
      <c r="C32" s="25"/>
      <c r="D32" s="29" t="s">
        <v>30</v>
      </c>
      <c r="E32" s="27"/>
      <c r="F32" s="28"/>
      <c r="G32" s="28"/>
      <c r="H32" s="28"/>
      <c r="I32" s="28"/>
      <c r="J32" s="28"/>
      <c r="K32" s="72"/>
      <c r="L32" s="85"/>
    </row>
    <row r="33" ht="14.4" spans="1:12">
      <c r="A33" s="57"/>
      <c r="B33" s="24"/>
      <c r="C33" s="25"/>
      <c r="D33" s="26"/>
      <c r="E33" s="27"/>
      <c r="F33" s="28"/>
      <c r="G33" s="28"/>
      <c r="H33" s="28"/>
      <c r="I33" s="28"/>
      <c r="J33" s="28"/>
      <c r="K33" s="72"/>
      <c r="L33" s="73"/>
    </row>
    <row r="34" ht="14.4" spans="1:12">
      <c r="A34" s="57"/>
      <c r="B34" s="24"/>
      <c r="C34" s="25"/>
      <c r="D34" s="26"/>
      <c r="E34" s="27"/>
      <c r="F34" s="28"/>
      <c r="G34" s="28"/>
      <c r="H34" s="28"/>
      <c r="I34" s="28"/>
      <c r="J34" s="28"/>
      <c r="K34" s="72"/>
      <c r="L34" s="73"/>
    </row>
    <row r="35" ht="15.15" spans="1:12">
      <c r="A35" s="58"/>
      <c r="B35" s="36"/>
      <c r="C35" s="37"/>
      <c r="D35" s="38" t="s">
        <v>31</v>
      </c>
      <c r="E35" s="39"/>
      <c r="F35" s="40">
        <f>SUM(F28:F34)</f>
        <v>0</v>
      </c>
      <c r="G35" s="40">
        <f t="shared" ref="G35:L35" si="0">SUM(G28:G34)</f>
        <v>0</v>
      </c>
      <c r="H35" s="40">
        <f t="shared" si="0"/>
        <v>0</v>
      </c>
      <c r="I35" s="40">
        <f t="shared" si="0"/>
        <v>0</v>
      </c>
      <c r="J35" s="40">
        <f t="shared" si="0"/>
        <v>0</v>
      </c>
      <c r="K35" s="77"/>
      <c r="L35" s="78">
        <f t="shared" si="0"/>
        <v>0</v>
      </c>
    </row>
    <row r="36" ht="14.4" spans="1:12">
      <c r="A36" s="57">
        <v>1</v>
      </c>
      <c r="B36" s="24">
        <v>2</v>
      </c>
      <c r="C36" s="25" t="s">
        <v>32</v>
      </c>
      <c r="D36" s="44" t="s">
        <v>33</v>
      </c>
      <c r="E36" s="59" t="s">
        <v>34</v>
      </c>
      <c r="F36" s="34">
        <v>200</v>
      </c>
      <c r="G36" s="60">
        <v>6</v>
      </c>
      <c r="H36" s="60">
        <v>5</v>
      </c>
      <c r="I36" s="60">
        <v>10</v>
      </c>
      <c r="J36" s="34">
        <v>112</v>
      </c>
      <c r="K36" s="75">
        <v>385</v>
      </c>
      <c r="L36" s="86">
        <v>16</v>
      </c>
    </row>
    <row r="37" ht="14.4" spans="1:12">
      <c r="A37" s="57"/>
      <c r="B37" s="24"/>
      <c r="C37" s="25"/>
      <c r="D37" s="44" t="s">
        <v>51</v>
      </c>
      <c r="E37" s="61" t="s">
        <v>52</v>
      </c>
      <c r="F37" s="34">
        <v>60</v>
      </c>
      <c r="G37" s="60">
        <v>5</v>
      </c>
      <c r="H37" s="60">
        <v>8</v>
      </c>
      <c r="I37" s="60">
        <v>16</v>
      </c>
      <c r="J37" s="34">
        <v>238</v>
      </c>
      <c r="K37" s="75">
        <v>2011</v>
      </c>
      <c r="L37" s="86">
        <v>20</v>
      </c>
    </row>
    <row r="38" ht="14.4" spans="1:12">
      <c r="A38" s="57"/>
      <c r="B38" s="24"/>
      <c r="C38" s="25"/>
      <c r="D38" s="38" t="s">
        <v>31</v>
      </c>
      <c r="E38" s="62"/>
      <c r="F38" s="40">
        <f>SUM(F36:F37)</f>
        <v>260</v>
      </c>
      <c r="G38" s="40">
        <f>SUM(G36:G37)</f>
        <v>11</v>
      </c>
      <c r="H38" s="40">
        <f>SUM(H36:H37)</f>
        <v>13</v>
      </c>
      <c r="I38" s="40">
        <f>SUM(I36:I37)</f>
        <v>26</v>
      </c>
      <c r="J38" s="40">
        <f>SUM(J36:J37)</f>
        <v>350</v>
      </c>
      <c r="K38" s="77"/>
      <c r="L38" s="82">
        <f>SUM(L36:L37)</f>
        <v>36</v>
      </c>
    </row>
    <row r="39" ht="14.4" spans="1:12">
      <c r="A39" s="46">
        <f>A28</f>
        <v>1</v>
      </c>
      <c r="B39" s="46">
        <f>B28</f>
        <v>2</v>
      </c>
      <c r="C39" s="47" t="s">
        <v>36</v>
      </c>
      <c r="D39" s="29" t="s">
        <v>37</v>
      </c>
      <c r="E39" s="59" t="s">
        <v>53</v>
      </c>
      <c r="F39" s="34">
        <v>60</v>
      </c>
      <c r="G39" s="34">
        <v>1</v>
      </c>
      <c r="H39" s="34">
        <v>0</v>
      </c>
      <c r="I39" s="34">
        <v>2</v>
      </c>
      <c r="J39" s="34">
        <v>13</v>
      </c>
      <c r="K39" s="75">
        <v>3</v>
      </c>
      <c r="L39" s="87">
        <v>13.95</v>
      </c>
    </row>
    <row r="40" ht="28.8" spans="1:12">
      <c r="A40" s="57"/>
      <c r="B40" s="24"/>
      <c r="C40" s="25"/>
      <c r="D40" s="29" t="s">
        <v>39</v>
      </c>
      <c r="E40" s="59" t="s">
        <v>54</v>
      </c>
      <c r="F40" s="34">
        <v>250</v>
      </c>
      <c r="G40" s="34">
        <v>6</v>
      </c>
      <c r="H40" s="34">
        <v>9</v>
      </c>
      <c r="I40" s="34">
        <v>26</v>
      </c>
      <c r="J40" s="34">
        <v>215</v>
      </c>
      <c r="K40" s="75">
        <v>88</v>
      </c>
      <c r="L40" s="76">
        <v>27.84</v>
      </c>
    </row>
    <row r="41" ht="14.4" spans="1:12">
      <c r="A41" s="57"/>
      <c r="B41" s="24"/>
      <c r="C41" s="25"/>
      <c r="D41" s="29" t="s">
        <v>41</v>
      </c>
      <c r="E41" s="59" t="s">
        <v>55</v>
      </c>
      <c r="F41" s="34">
        <v>240</v>
      </c>
      <c r="G41" s="34">
        <v>14</v>
      </c>
      <c r="H41" s="34">
        <v>15</v>
      </c>
      <c r="I41" s="34">
        <v>42</v>
      </c>
      <c r="J41" s="34">
        <v>370</v>
      </c>
      <c r="K41" s="75">
        <v>291</v>
      </c>
      <c r="L41" s="76">
        <v>44.66</v>
      </c>
    </row>
    <row r="42" ht="14.4" spans="1:12">
      <c r="A42" s="57"/>
      <c r="B42" s="24"/>
      <c r="C42" s="25"/>
      <c r="D42" s="29" t="s">
        <v>43</v>
      </c>
      <c r="E42" s="59"/>
      <c r="F42" s="34"/>
      <c r="G42" s="34"/>
      <c r="H42" s="34"/>
      <c r="I42" s="34"/>
      <c r="J42" s="34"/>
      <c r="K42" s="75"/>
      <c r="L42" s="76"/>
    </row>
    <row r="43" ht="14.4" spans="1:12">
      <c r="A43" s="57"/>
      <c r="B43" s="24"/>
      <c r="C43" s="25"/>
      <c r="D43" s="29" t="s">
        <v>33</v>
      </c>
      <c r="E43" s="59" t="s">
        <v>56</v>
      </c>
      <c r="F43" s="34">
        <v>200</v>
      </c>
      <c r="G43" s="34">
        <v>0</v>
      </c>
      <c r="H43" s="34">
        <v>0</v>
      </c>
      <c r="I43" s="34">
        <v>18</v>
      </c>
      <c r="J43" s="34">
        <v>77</v>
      </c>
      <c r="K43" s="75">
        <v>394</v>
      </c>
      <c r="L43" s="76">
        <v>7.93</v>
      </c>
    </row>
    <row r="44" ht="14.4" spans="1:12">
      <c r="A44" s="57"/>
      <c r="B44" s="24"/>
      <c r="C44" s="25"/>
      <c r="D44" s="29" t="s">
        <v>57</v>
      </c>
      <c r="E44" s="59" t="s">
        <v>58</v>
      </c>
      <c r="F44" s="34">
        <v>40</v>
      </c>
      <c r="G44" s="34">
        <v>3</v>
      </c>
      <c r="H44" s="34">
        <v>1</v>
      </c>
      <c r="I44" s="34">
        <v>21</v>
      </c>
      <c r="J44" s="34">
        <v>108</v>
      </c>
      <c r="K44" s="75"/>
      <c r="L44" s="76">
        <v>6.32</v>
      </c>
    </row>
    <row r="45" ht="14.4" spans="1:12">
      <c r="A45" s="57"/>
      <c r="B45" s="24"/>
      <c r="C45" s="25"/>
      <c r="D45" s="63" t="s">
        <v>47</v>
      </c>
      <c r="E45" s="59" t="s">
        <v>48</v>
      </c>
      <c r="F45" s="34">
        <v>40</v>
      </c>
      <c r="G45" s="34">
        <v>3</v>
      </c>
      <c r="H45" s="34">
        <v>0</v>
      </c>
      <c r="I45" s="34">
        <v>17</v>
      </c>
      <c r="J45" s="34">
        <v>84</v>
      </c>
      <c r="K45" s="75"/>
      <c r="L45" s="86">
        <v>3.3</v>
      </c>
    </row>
    <row r="46" ht="14.4" spans="1:12">
      <c r="A46" s="57"/>
      <c r="B46" s="24"/>
      <c r="C46" s="25"/>
      <c r="D46" s="44" t="s">
        <v>30</v>
      </c>
      <c r="E46" s="59" t="s">
        <v>45</v>
      </c>
      <c r="F46" s="34">
        <v>160</v>
      </c>
      <c r="G46" s="34">
        <v>1</v>
      </c>
      <c r="H46" s="34">
        <v>1</v>
      </c>
      <c r="I46" s="34">
        <v>20</v>
      </c>
      <c r="J46" s="34">
        <v>91</v>
      </c>
      <c r="K46" s="75"/>
      <c r="L46" s="86">
        <v>24</v>
      </c>
    </row>
    <row r="47" ht="14.4" spans="1:12">
      <c r="A47" s="57"/>
      <c r="B47" s="24"/>
      <c r="C47" s="25"/>
      <c r="D47" s="26"/>
      <c r="E47" s="59"/>
      <c r="F47" s="34"/>
      <c r="G47" s="34"/>
      <c r="H47" s="34"/>
      <c r="I47" s="34"/>
      <c r="J47" s="34"/>
      <c r="K47" s="75"/>
      <c r="L47" s="86"/>
    </row>
    <row r="48" ht="14.4" spans="1:12">
      <c r="A48" s="58"/>
      <c r="B48" s="36"/>
      <c r="C48" s="37"/>
      <c r="D48" s="38" t="s">
        <v>31</v>
      </c>
      <c r="E48" s="39"/>
      <c r="F48" s="40">
        <f>SUM(F39:F47)</f>
        <v>990</v>
      </c>
      <c r="G48" s="40">
        <f>SUM(G39:G47)</f>
        <v>28</v>
      </c>
      <c r="H48" s="40">
        <f>SUM(H39:H47)</f>
        <v>26</v>
      </c>
      <c r="I48" s="40">
        <f>SUM(I39:I47)</f>
        <v>146</v>
      </c>
      <c r="J48" s="40">
        <f>SUM(J39:J47)</f>
        <v>958</v>
      </c>
      <c r="K48" s="88"/>
      <c r="L48" s="82">
        <f>SUM(L39:L47)</f>
        <v>128</v>
      </c>
    </row>
    <row r="49" ht="15.75" customHeight="1" spans="1:12">
      <c r="A49" s="64">
        <f>A28</f>
        <v>1</v>
      </c>
      <c r="B49" s="64">
        <f>B28</f>
        <v>2</v>
      </c>
      <c r="C49" s="53" t="s">
        <v>49</v>
      </c>
      <c r="D49" s="54"/>
      <c r="E49" s="55"/>
      <c r="F49" s="56">
        <f>F38+F48</f>
        <v>1250</v>
      </c>
      <c r="G49" s="56">
        <f>G38+G48</f>
        <v>39</v>
      </c>
      <c r="H49" s="56">
        <f>H38+H48</f>
        <v>39</v>
      </c>
      <c r="I49" s="56">
        <f>I38+I48</f>
        <v>172</v>
      </c>
      <c r="J49" s="56">
        <f>J38+J48</f>
        <v>1308</v>
      </c>
      <c r="K49" s="89"/>
      <c r="L49" s="84">
        <f>L38+L48</f>
        <v>164</v>
      </c>
    </row>
    <row r="50" ht="14.4" spans="1:12">
      <c r="A50" s="17">
        <v>1</v>
      </c>
      <c r="B50" s="18">
        <v>3</v>
      </c>
      <c r="C50" s="19" t="s">
        <v>26</v>
      </c>
      <c r="D50" s="20" t="s">
        <v>27</v>
      </c>
      <c r="E50" s="21"/>
      <c r="F50" s="22"/>
      <c r="G50" s="22"/>
      <c r="H50" s="22"/>
      <c r="I50" s="22"/>
      <c r="J50" s="22"/>
      <c r="K50" s="70"/>
      <c r="L50" s="71"/>
    </row>
    <row r="51" ht="14.4" spans="1:12">
      <c r="A51" s="23"/>
      <c r="B51" s="24"/>
      <c r="C51" s="25"/>
      <c r="D51" s="65"/>
      <c r="E51" s="27"/>
      <c r="F51" s="28"/>
      <c r="G51" s="28"/>
      <c r="H51" s="28"/>
      <c r="I51" s="28"/>
      <c r="J51" s="28"/>
      <c r="K51" s="72"/>
      <c r="L51" s="90"/>
    </row>
    <row r="52" ht="14.4" spans="1:12">
      <c r="A52" s="23"/>
      <c r="B52" s="24"/>
      <c r="C52" s="25"/>
      <c r="D52" s="29" t="s">
        <v>28</v>
      </c>
      <c r="E52" s="27"/>
      <c r="F52" s="28"/>
      <c r="G52" s="28"/>
      <c r="H52" s="28"/>
      <c r="I52" s="28"/>
      <c r="J52" s="28"/>
      <c r="K52" s="72"/>
      <c r="L52" s="74"/>
    </row>
    <row r="53" ht="14.4" spans="1:12">
      <c r="A53" s="23"/>
      <c r="B53" s="24"/>
      <c r="C53" s="25"/>
      <c r="D53" s="29" t="s">
        <v>29</v>
      </c>
      <c r="E53" s="27"/>
      <c r="F53" s="28"/>
      <c r="G53" s="28"/>
      <c r="H53" s="28"/>
      <c r="I53" s="28"/>
      <c r="J53" s="28"/>
      <c r="K53" s="72"/>
      <c r="L53" s="74"/>
    </row>
    <row r="54" ht="14.4" spans="1:12">
      <c r="A54" s="23"/>
      <c r="B54" s="24"/>
      <c r="C54" s="25"/>
      <c r="D54" s="29" t="s">
        <v>30</v>
      </c>
      <c r="E54" s="27"/>
      <c r="F54" s="28"/>
      <c r="G54" s="28"/>
      <c r="H54" s="28"/>
      <c r="I54" s="28"/>
      <c r="J54" s="28"/>
      <c r="K54" s="72"/>
      <c r="L54" s="73"/>
    </row>
    <row r="55" ht="14.4" spans="1:12">
      <c r="A55" s="23"/>
      <c r="B55" s="24"/>
      <c r="C55" s="25"/>
      <c r="D55" s="65"/>
      <c r="E55" s="27"/>
      <c r="F55" s="28"/>
      <c r="G55" s="28"/>
      <c r="H55" s="28"/>
      <c r="I55" s="28"/>
      <c r="J55" s="28"/>
      <c r="K55" s="72"/>
      <c r="L55" s="73"/>
    </row>
    <row r="56" ht="14.4" spans="1:12">
      <c r="A56" s="23"/>
      <c r="B56" s="24"/>
      <c r="C56" s="25"/>
      <c r="D56" s="26"/>
      <c r="E56" s="27"/>
      <c r="F56" s="28"/>
      <c r="G56" s="28"/>
      <c r="H56" s="28"/>
      <c r="I56" s="28"/>
      <c r="J56" s="28"/>
      <c r="K56" s="72"/>
      <c r="L56" s="73"/>
    </row>
    <row r="57" ht="15.15" spans="1:12">
      <c r="A57" s="35"/>
      <c r="B57" s="36"/>
      <c r="C57" s="37"/>
      <c r="D57" s="38" t="s">
        <v>31</v>
      </c>
      <c r="E57" s="39"/>
      <c r="F57" s="40">
        <f>SUM(F50:F56)</f>
        <v>0</v>
      </c>
      <c r="G57" s="40">
        <f>SUM(G50:G56)</f>
        <v>0</v>
      </c>
      <c r="H57" s="40">
        <f>SUM(H50:H56)</f>
        <v>0</v>
      </c>
      <c r="I57" s="40">
        <f>SUM(I50:I56)</f>
        <v>0</v>
      </c>
      <c r="J57" s="40">
        <f>SUM(J50:J56)</f>
        <v>0</v>
      </c>
      <c r="K57" s="77"/>
      <c r="L57" s="78">
        <f>SUM(L50:L56)</f>
        <v>0</v>
      </c>
    </row>
    <row r="58" ht="14.4" spans="1:12">
      <c r="A58" s="23">
        <v>1</v>
      </c>
      <c r="B58" s="24">
        <v>3</v>
      </c>
      <c r="C58" s="25" t="s">
        <v>32</v>
      </c>
      <c r="D58" s="44" t="s">
        <v>33</v>
      </c>
      <c r="E58" s="59" t="s">
        <v>34</v>
      </c>
      <c r="F58" s="34">
        <v>200</v>
      </c>
      <c r="G58" s="66">
        <v>6</v>
      </c>
      <c r="H58" s="66">
        <v>5</v>
      </c>
      <c r="I58" s="66">
        <v>10</v>
      </c>
      <c r="J58" s="34">
        <v>112</v>
      </c>
      <c r="K58" s="75">
        <v>385</v>
      </c>
      <c r="L58" s="86">
        <v>16</v>
      </c>
    </row>
    <row r="59" ht="14.4" spans="1:12">
      <c r="A59" s="23"/>
      <c r="B59" s="24"/>
      <c r="C59" s="25"/>
      <c r="D59" s="44" t="s">
        <v>51</v>
      </c>
      <c r="E59" s="61" t="s">
        <v>59</v>
      </c>
      <c r="F59" s="34">
        <v>60</v>
      </c>
      <c r="G59" s="66">
        <v>5</v>
      </c>
      <c r="H59" s="66">
        <v>6</v>
      </c>
      <c r="I59" s="66">
        <v>6</v>
      </c>
      <c r="J59" s="34">
        <v>101</v>
      </c>
      <c r="K59" s="75">
        <v>2011</v>
      </c>
      <c r="L59" s="86">
        <v>20</v>
      </c>
    </row>
    <row r="60" ht="14.4" spans="1:12">
      <c r="A60" s="23"/>
      <c r="B60" s="24"/>
      <c r="C60" s="25"/>
      <c r="D60" s="38" t="s">
        <v>31</v>
      </c>
      <c r="E60" s="62"/>
      <c r="F60" s="40">
        <f>SUM(F58:F59)</f>
        <v>260</v>
      </c>
      <c r="G60" s="40">
        <f>SUM(G58:G59)</f>
        <v>11</v>
      </c>
      <c r="H60" s="40">
        <f>SUM(H58:H59)</f>
        <v>11</v>
      </c>
      <c r="I60" s="40">
        <f>SUM(I58:I59)</f>
        <v>16</v>
      </c>
      <c r="J60" s="40">
        <f>SUM(J58:J59)</f>
        <v>213</v>
      </c>
      <c r="K60" s="77"/>
      <c r="L60" s="82">
        <f>SUM(L58:L59)</f>
        <v>36</v>
      </c>
    </row>
    <row r="61" ht="14.4" spans="1:12">
      <c r="A61" s="45">
        <f>A50</f>
        <v>1</v>
      </c>
      <c r="B61" s="46">
        <f>B50</f>
        <v>3</v>
      </c>
      <c r="C61" s="47" t="s">
        <v>36</v>
      </c>
      <c r="D61" s="29" t="s">
        <v>37</v>
      </c>
      <c r="E61" s="59" t="s">
        <v>60</v>
      </c>
      <c r="F61" s="67">
        <v>60</v>
      </c>
      <c r="G61" s="67">
        <v>1</v>
      </c>
      <c r="H61" s="67">
        <v>2</v>
      </c>
      <c r="I61" s="91">
        <v>4</v>
      </c>
      <c r="J61" s="66">
        <v>37</v>
      </c>
      <c r="K61" s="75">
        <v>47</v>
      </c>
      <c r="L61" s="86">
        <v>8.51</v>
      </c>
    </row>
    <row r="62" ht="14.4" spans="1:12">
      <c r="A62" s="23"/>
      <c r="B62" s="24"/>
      <c r="C62" s="25"/>
      <c r="D62" s="29" t="s">
        <v>39</v>
      </c>
      <c r="E62" s="59" t="s">
        <v>61</v>
      </c>
      <c r="F62" s="66">
        <v>250</v>
      </c>
      <c r="G62" s="66">
        <v>4</v>
      </c>
      <c r="H62" s="66">
        <v>5</v>
      </c>
      <c r="I62" s="92">
        <v>16</v>
      </c>
      <c r="J62" s="66">
        <v>133</v>
      </c>
      <c r="K62" s="75">
        <v>96</v>
      </c>
      <c r="L62" s="86">
        <v>19.66</v>
      </c>
    </row>
    <row r="63" ht="14.4" spans="1:12">
      <c r="A63" s="23"/>
      <c r="B63" s="24"/>
      <c r="C63" s="25"/>
      <c r="D63" s="29" t="s">
        <v>41</v>
      </c>
      <c r="E63" s="59" t="s">
        <v>62</v>
      </c>
      <c r="F63" s="66">
        <v>100</v>
      </c>
      <c r="G63" s="66">
        <v>13</v>
      </c>
      <c r="H63" s="66">
        <v>13</v>
      </c>
      <c r="I63" s="92">
        <v>15</v>
      </c>
      <c r="J63" s="66">
        <v>231</v>
      </c>
      <c r="K63" s="75">
        <v>239</v>
      </c>
      <c r="L63" s="86">
        <v>35.27</v>
      </c>
    </row>
    <row r="64" ht="14.4" spans="1:12">
      <c r="A64" s="23"/>
      <c r="B64" s="24"/>
      <c r="C64" s="25"/>
      <c r="D64" s="29" t="s">
        <v>43</v>
      </c>
      <c r="E64" s="59" t="s">
        <v>63</v>
      </c>
      <c r="F64" s="66">
        <v>150</v>
      </c>
      <c r="G64" s="66">
        <v>3</v>
      </c>
      <c r="H64" s="66">
        <v>3</v>
      </c>
      <c r="I64" s="92">
        <v>21</v>
      </c>
      <c r="J64" s="66">
        <v>125</v>
      </c>
      <c r="K64" s="75">
        <v>312</v>
      </c>
      <c r="L64" s="86">
        <v>22.12</v>
      </c>
    </row>
    <row r="65" ht="14.4" spans="1:12">
      <c r="A65" s="23"/>
      <c r="B65" s="24"/>
      <c r="C65" s="25"/>
      <c r="D65" s="29" t="s">
        <v>33</v>
      </c>
      <c r="E65" s="59" t="s">
        <v>64</v>
      </c>
      <c r="F65" s="66">
        <v>200</v>
      </c>
      <c r="G65" s="66">
        <v>0</v>
      </c>
      <c r="H65" s="66">
        <v>0</v>
      </c>
      <c r="I65" s="92">
        <v>20</v>
      </c>
      <c r="J65" s="66">
        <v>79</v>
      </c>
      <c r="K65" s="75">
        <v>349</v>
      </c>
      <c r="L65" s="86">
        <v>6.88</v>
      </c>
    </row>
    <row r="66" ht="14.4" spans="1:12">
      <c r="A66" s="23"/>
      <c r="B66" s="24"/>
      <c r="C66" s="25"/>
      <c r="D66" s="63" t="s">
        <v>57</v>
      </c>
      <c r="E66" s="59" t="s">
        <v>58</v>
      </c>
      <c r="F66" s="66">
        <v>20</v>
      </c>
      <c r="G66" s="66">
        <v>2</v>
      </c>
      <c r="H66" s="66">
        <v>1</v>
      </c>
      <c r="I66" s="92">
        <v>10</v>
      </c>
      <c r="J66" s="66">
        <v>54</v>
      </c>
      <c r="K66" s="75"/>
      <c r="L66" s="86">
        <v>2.47</v>
      </c>
    </row>
    <row r="67" ht="14.4" spans="1:12">
      <c r="A67" s="23"/>
      <c r="B67" s="24"/>
      <c r="C67" s="25"/>
      <c r="D67" s="63" t="s">
        <v>47</v>
      </c>
      <c r="E67" s="59" t="s">
        <v>48</v>
      </c>
      <c r="F67" s="66">
        <v>40</v>
      </c>
      <c r="G67" s="66">
        <v>3</v>
      </c>
      <c r="H67" s="66">
        <v>0</v>
      </c>
      <c r="I67" s="92">
        <v>17</v>
      </c>
      <c r="J67" s="66">
        <v>84</v>
      </c>
      <c r="K67" s="75"/>
      <c r="L67" s="86">
        <v>4.12</v>
      </c>
    </row>
    <row r="68" ht="14.4" spans="1:12">
      <c r="A68" s="23"/>
      <c r="B68" s="24"/>
      <c r="C68" s="25"/>
      <c r="D68" s="63" t="s">
        <v>30</v>
      </c>
      <c r="E68" s="59" t="s">
        <v>65</v>
      </c>
      <c r="F68" s="93">
        <v>100</v>
      </c>
      <c r="G68" s="93">
        <v>1</v>
      </c>
      <c r="H68" s="93">
        <v>0</v>
      </c>
      <c r="I68" s="100">
        <v>8</v>
      </c>
      <c r="J68" s="66">
        <v>36</v>
      </c>
      <c r="K68" s="75"/>
      <c r="L68" s="86">
        <v>28.97</v>
      </c>
    </row>
    <row r="69" ht="14.4" spans="1:12">
      <c r="A69" s="23"/>
      <c r="B69" s="24"/>
      <c r="C69" s="25"/>
      <c r="D69" s="26"/>
      <c r="E69" s="59"/>
      <c r="F69" s="34"/>
      <c r="G69" s="34"/>
      <c r="H69" s="34"/>
      <c r="I69" s="34"/>
      <c r="J69" s="34"/>
      <c r="K69" s="75"/>
      <c r="L69" s="86"/>
    </row>
    <row r="70" ht="14.4" spans="1:12">
      <c r="A70" s="23"/>
      <c r="B70" s="24"/>
      <c r="C70" s="25"/>
      <c r="D70" s="26"/>
      <c r="E70" s="59"/>
      <c r="F70" s="34"/>
      <c r="G70" s="34"/>
      <c r="H70" s="34"/>
      <c r="I70" s="34"/>
      <c r="J70" s="34"/>
      <c r="K70" s="75"/>
      <c r="L70" s="86"/>
    </row>
    <row r="71" ht="14.4" spans="1:12">
      <c r="A71" s="35"/>
      <c r="B71" s="36"/>
      <c r="C71" s="37"/>
      <c r="D71" s="38" t="s">
        <v>31</v>
      </c>
      <c r="E71" s="94"/>
      <c r="F71" s="40">
        <f>SUM(F61:F70)</f>
        <v>920</v>
      </c>
      <c r="G71" s="40">
        <f>SUM(G61:G70)</f>
        <v>27</v>
      </c>
      <c r="H71" s="40">
        <f>SUM(H61:H70)</f>
        <v>24</v>
      </c>
      <c r="I71" s="40">
        <f>SUM(I61:I70)</f>
        <v>111</v>
      </c>
      <c r="J71" s="40">
        <f>SUM(J61:J70)</f>
        <v>779</v>
      </c>
      <c r="K71" s="77"/>
      <c r="L71" s="82">
        <f>SUM(L61:L70)</f>
        <v>128</v>
      </c>
    </row>
    <row r="72" ht="15.75" customHeight="1" spans="1:12">
      <c r="A72" s="51">
        <f>A50</f>
        <v>1</v>
      </c>
      <c r="B72" s="52">
        <f>B50</f>
        <v>3</v>
      </c>
      <c r="C72" s="53" t="s">
        <v>49</v>
      </c>
      <c r="D72" s="54"/>
      <c r="E72" s="95"/>
      <c r="F72" s="56">
        <f>F60+F71</f>
        <v>1180</v>
      </c>
      <c r="G72" s="56">
        <f t="shared" ref="G72:L72" si="1">G60+G71</f>
        <v>38</v>
      </c>
      <c r="H72" s="56">
        <f t="shared" si="1"/>
        <v>35</v>
      </c>
      <c r="I72" s="56">
        <f t="shared" si="1"/>
        <v>127</v>
      </c>
      <c r="J72" s="56">
        <f t="shared" si="1"/>
        <v>992</v>
      </c>
      <c r="K72" s="83"/>
      <c r="L72" s="84">
        <f t="shared" si="1"/>
        <v>164</v>
      </c>
    </row>
    <row r="73" ht="14.4" spans="1:12">
      <c r="A73" s="17">
        <v>1</v>
      </c>
      <c r="B73" s="18">
        <v>4</v>
      </c>
      <c r="C73" s="19" t="s">
        <v>26</v>
      </c>
      <c r="D73" s="20" t="s">
        <v>27</v>
      </c>
      <c r="E73" s="21"/>
      <c r="F73" s="22"/>
      <c r="G73" s="22"/>
      <c r="H73" s="22"/>
      <c r="I73" s="22"/>
      <c r="J73" s="22"/>
      <c r="K73" s="70"/>
      <c r="L73" s="71"/>
    </row>
    <row r="74" ht="14.4" spans="1:12">
      <c r="A74" s="23"/>
      <c r="B74" s="24"/>
      <c r="C74" s="25"/>
      <c r="D74" s="26"/>
      <c r="E74" s="30"/>
      <c r="F74" s="28"/>
      <c r="G74" s="28"/>
      <c r="H74" s="28"/>
      <c r="I74" s="28"/>
      <c r="J74" s="28"/>
      <c r="K74" s="72"/>
      <c r="L74" s="73"/>
    </row>
    <row r="75" ht="14.4" spans="1:12">
      <c r="A75" s="23"/>
      <c r="B75" s="24"/>
      <c r="C75" s="25"/>
      <c r="D75" s="29" t="s">
        <v>28</v>
      </c>
      <c r="E75" s="27"/>
      <c r="F75" s="28"/>
      <c r="G75" s="28"/>
      <c r="H75" s="28"/>
      <c r="I75" s="28"/>
      <c r="J75" s="28"/>
      <c r="K75" s="72"/>
      <c r="L75" s="73"/>
    </row>
    <row r="76" ht="14.4" spans="1:12">
      <c r="A76" s="23"/>
      <c r="B76" s="24"/>
      <c r="C76" s="25"/>
      <c r="D76" s="29" t="s">
        <v>29</v>
      </c>
      <c r="E76" s="27"/>
      <c r="F76" s="28"/>
      <c r="G76" s="28"/>
      <c r="H76" s="28"/>
      <c r="I76" s="28"/>
      <c r="J76" s="28"/>
      <c r="K76" s="72"/>
      <c r="L76" s="74"/>
    </row>
    <row r="77" ht="14.4" spans="1:12">
      <c r="A77" s="23"/>
      <c r="B77" s="24"/>
      <c r="C77" s="25"/>
      <c r="D77" s="29" t="s">
        <v>30</v>
      </c>
      <c r="E77" s="27"/>
      <c r="F77" s="28"/>
      <c r="G77" s="28"/>
      <c r="H77" s="28"/>
      <c r="I77" s="28"/>
      <c r="J77" s="28"/>
      <c r="K77" s="72"/>
      <c r="L77" s="85"/>
    </row>
    <row r="78" ht="14.4" spans="1:12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72"/>
      <c r="L78" s="73"/>
    </row>
    <row r="79" ht="14.4" spans="1:12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72"/>
      <c r="L79" s="73"/>
    </row>
    <row r="80" ht="15.15" spans="1:12">
      <c r="A80" s="35"/>
      <c r="B80" s="36"/>
      <c r="C80" s="37"/>
      <c r="D80" s="38" t="s">
        <v>31</v>
      </c>
      <c r="E80" s="39"/>
      <c r="F80" s="40">
        <f>SUM(F73:F79)</f>
        <v>0</v>
      </c>
      <c r="G80" s="40">
        <f t="shared" ref="G80:L80" si="2">SUM(G73:G79)</f>
        <v>0</v>
      </c>
      <c r="H80" s="40">
        <f t="shared" si="2"/>
        <v>0</v>
      </c>
      <c r="I80" s="40">
        <f t="shared" si="2"/>
        <v>0</v>
      </c>
      <c r="J80" s="40">
        <f t="shared" si="2"/>
        <v>0</v>
      </c>
      <c r="K80" s="77">
        <f t="shared" si="2"/>
        <v>0</v>
      </c>
      <c r="L80" s="78">
        <f t="shared" si="2"/>
        <v>0</v>
      </c>
    </row>
    <row r="81" ht="14.4" spans="1:12">
      <c r="A81" s="23">
        <v>1</v>
      </c>
      <c r="B81" s="24">
        <v>4</v>
      </c>
      <c r="C81" s="25" t="s">
        <v>32</v>
      </c>
      <c r="D81" s="44" t="s">
        <v>33</v>
      </c>
      <c r="E81" s="59" t="s">
        <v>34</v>
      </c>
      <c r="F81" s="34">
        <v>200</v>
      </c>
      <c r="G81" s="96">
        <v>6</v>
      </c>
      <c r="H81" s="96">
        <v>5</v>
      </c>
      <c r="I81" s="96">
        <v>10</v>
      </c>
      <c r="J81" s="34">
        <v>112</v>
      </c>
      <c r="K81" s="75">
        <v>385</v>
      </c>
      <c r="L81" s="86">
        <v>16</v>
      </c>
    </row>
    <row r="82" ht="14.4" spans="1:12">
      <c r="A82" s="23"/>
      <c r="B82" s="24"/>
      <c r="C82" s="25"/>
      <c r="D82" s="44" t="s">
        <v>29</v>
      </c>
      <c r="E82" s="61" t="s">
        <v>35</v>
      </c>
      <c r="F82" s="34">
        <v>35</v>
      </c>
      <c r="G82" s="96">
        <v>5</v>
      </c>
      <c r="H82" s="96">
        <v>5</v>
      </c>
      <c r="I82" s="96">
        <v>10</v>
      </c>
      <c r="J82" s="34">
        <v>109</v>
      </c>
      <c r="K82" s="75">
        <v>3</v>
      </c>
      <c r="L82" s="86">
        <v>19.26</v>
      </c>
    </row>
    <row r="83" ht="14.4" spans="1:12">
      <c r="A83" s="23"/>
      <c r="B83" s="24"/>
      <c r="C83" s="25"/>
      <c r="D83" s="38" t="s">
        <v>31</v>
      </c>
      <c r="E83" s="62"/>
      <c r="F83" s="40">
        <f>SUM(F81:F82)</f>
        <v>235</v>
      </c>
      <c r="G83" s="40">
        <f>SUM(G81:G82)</f>
        <v>11</v>
      </c>
      <c r="H83" s="40">
        <f>SUM(H81:H82)</f>
        <v>10</v>
      </c>
      <c r="I83" s="40">
        <f>SUM(I81:I82)</f>
        <v>20</v>
      </c>
      <c r="J83" s="40">
        <f>SUM(J81:J82)</f>
        <v>221</v>
      </c>
      <c r="K83" s="77"/>
      <c r="L83" s="82">
        <f>SUM(L81:L82)</f>
        <v>35.26</v>
      </c>
    </row>
    <row r="84" ht="14.4" spans="1:12">
      <c r="A84" s="45">
        <f>A73</f>
        <v>1</v>
      </c>
      <c r="B84" s="46">
        <f>B73</f>
        <v>4</v>
      </c>
      <c r="C84" s="47" t="s">
        <v>36</v>
      </c>
      <c r="D84" s="29" t="s">
        <v>37</v>
      </c>
      <c r="E84" s="59" t="s">
        <v>38</v>
      </c>
      <c r="F84" s="34">
        <v>60</v>
      </c>
      <c r="G84" s="34">
        <v>1</v>
      </c>
      <c r="H84" s="34">
        <v>0</v>
      </c>
      <c r="I84" s="34">
        <v>1</v>
      </c>
      <c r="J84" s="34">
        <v>7</v>
      </c>
      <c r="K84" s="75">
        <v>2</v>
      </c>
      <c r="L84" s="86">
        <v>12</v>
      </c>
    </row>
    <row r="85" ht="28.8" spans="1:12">
      <c r="A85" s="23"/>
      <c r="B85" s="24"/>
      <c r="C85" s="25"/>
      <c r="D85" s="29" t="s">
        <v>39</v>
      </c>
      <c r="E85" s="59" t="s">
        <v>66</v>
      </c>
      <c r="F85" s="34">
        <v>250</v>
      </c>
      <c r="G85" s="34">
        <v>5</v>
      </c>
      <c r="H85" s="34">
        <v>9</v>
      </c>
      <c r="I85" s="34">
        <v>13</v>
      </c>
      <c r="J85" s="34">
        <v>157</v>
      </c>
      <c r="K85" s="75">
        <v>82</v>
      </c>
      <c r="L85" s="86">
        <v>27.72</v>
      </c>
    </row>
    <row r="86" ht="14.4" spans="1:12">
      <c r="A86" s="23"/>
      <c r="B86" s="24"/>
      <c r="C86" s="25"/>
      <c r="D86" s="29" t="s">
        <v>41</v>
      </c>
      <c r="E86" s="59" t="s">
        <v>67</v>
      </c>
      <c r="F86" s="34">
        <v>100</v>
      </c>
      <c r="G86" s="34">
        <v>6</v>
      </c>
      <c r="H86" s="34">
        <v>11</v>
      </c>
      <c r="I86" s="34">
        <v>12</v>
      </c>
      <c r="J86" s="34">
        <v>173</v>
      </c>
      <c r="K86" s="75">
        <v>255</v>
      </c>
      <c r="L86" s="86">
        <v>35.05</v>
      </c>
    </row>
    <row r="87" ht="14.4" spans="1:12">
      <c r="A87" s="23"/>
      <c r="B87" s="24"/>
      <c r="C87" s="25"/>
      <c r="D87" s="29" t="s">
        <v>43</v>
      </c>
      <c r="E87" s="59" t="s">
        <v>68</v>
      </c>
      <c r="F87" s="34">
        <v>150</v>
      </c>
      <c r="G87" s="34">
        <v>8</v>
      </c>
      <c r="H87" s="34">
        <v>4</v>
      </c>
      <c r="I87" s="34">
        <v>38</v>
      </c>
      <c r="J87" s="34">
        <v>230</v>
      </c>
      <c r="K87" s="75">
        <v>323</v>
      </c>
      <c r="L87" s="86">
        <v>12.07</v>
      </c>
    </row>
    <row r="88" ht="14.4" spans="1:12">
      <c r="A88" s="23"/>
      <c r="B88" s="24"/>
      <c r="C88" s="25"/>
      <c r="D88" s="29" t="s">
        <v>33</v>
      </c>
      <c r="E88" s="59" t="s">
        <v>69</v>
      </c>
      <c r="F88" s="34">
        <v>200</v>
      </c>
      <c r="G88" s="34">
        <v>1</v>
      </c>
      <c r="H88" s="34">
        <v>0</v>
      </c>
      <c r="I88" s="34">
        <v>20</v>
      </c>
      <c r="J88" s="34">
        <v>87</v>
      </c>
      <c r="K88" s="75"/>
      <c r="L88" s="86">
        <v>25</v>
      </c>
    </row>
    <row r="89" ht="14.4" spans="1:12">
      <c r="A89" s="23"/>
      <c r="B89" s="24"/>
      <c r="C89" s="25"/>
      <c r="D89" s="63" t="s">
        <v>47</v>
      </c>
      <c r="E89" s="59" t="s">
        <v>48</v>
      </c>
      <c r="F89" s="34">
        <v>20</v>
      </c>
      <c r="G89" s="34">
        <v>1</v>
      </c>
      <c r="H89" s="34">
        <v>0</v>
      </c>
      <c r="I89" s="34">
        <v>9</v>
      </c>
      <c r="J89" s="34">
        <v>42</v>
      </c>
      <c r="K89" s="75"/>
      <c r="L89" s="86">
        <v>2.06</v>
      </c>
    </row>
    <row r="90" ht="14.4" spans="1:12">
      <c r="A90" s="23"/>
      <c r="B90" s="24"/>
      <c r="C90" s="25"/>
      <c r="D90" s="44" t="s">
        <v>30</v>
      </c>
      <c r="E90" s="59" t="s">
        <v>45</v>
      </c>
      <c r="F90" s="34">
        <v>100</v>
      </c>
      <c r="G90" s="34">
        <v>0</v>
      </c>
      <c r="H90" s="34">
        <v>0</v>
      </c>
      <c r="I90" s="34">
        <v>10</v>
      </c>
      <c r="J90" s="34">
        <v>46</v>
      </c>
      <c r="K90" s="75"/>
      <c r="L90" s="86">
        <v>14.84</v>
      </c>
    </row>
    <row r="91" ht="14.4" spans="1:12">
      <c r="A91" s="23"/>
      <c r="B91" s="24"/>
      <c r="C91" s="25"/>
      <c r="D91" s="26"/>
      <c r="E91" s="59"/>
      <c r="F91" s="34"/>
      <c r="G91" s="34"/>
      <c r="H91" s="34"/>
      <c r="I91" s="34"/>
      <c r="J91" s="34"/>
      <c r="K91" s="75"/>
      <c r="L91" s="86"/>
    </row>
    <row r="92" ht="14.4" spans="1:12">
      <c r="A92" s="35"/>
      <c r="B92" s="36"/>
      <c r="C92" s="37"/>
      <c r="D92" s="38" t="s">
        <v>31</v>
      </c>
      <c r="E92" s="94"/>
      <c r="F92" s="40">
        <f>SUM(F84:F91)</f>
        <v>880</v>
      </c>
      <c r="G92" s="40">
        <f>SUM(G84:G91)</f>
        <v>22</v>
      </c>
      <c r="H92" s="40">
        <f>SUM(H84:H91)</f>
        <v>24</v>
      </c>
      <c r="I92" s="40">
        <f>SUM(I84:I91)</f>
        <v>103</v>
      </c>
      <c r="J92" s="40">
        <f>SUM(J84:J91)</f>
        <v>742</v>
      </c>
      <c r="K92" s="77"/>
      <c r="L92" s="82">
        <f>SUM(L84:L91)</f>
        <v>128.74</v>
      </c>
    </row>
    <row r="93" ht="15.75" customHeight="1" spans="1:12">
      <c r="A93" s="51">
        <f>A73</f>
        <v>1</v>
      </c>
      <c r="B93" s="52">
        <f>B73</f>
        <v>4</v>
      </c>
      <c r="C93" s="53" t="s">
        <v>49</v>
      </c>
      <c r="D93" s="54"/>
      <c r="E93" s="95"/>
      <c r="F93" s="56">
        <f>F83+F92</f>
        <v>1115</v>
      </c>
      <c r="G93" s="97">
        <f>G83+G92</f>
        <v>33</v>
      </c>
      <c r="H93" s="56">
        <f>H83+H92</f>
        <v>34</v>
      </c>
      <c r="I93" s="56">
        <f>I83+I92</f>
        <v>123</v>
      </c>
      <c r="J93" s="56">
        <f>J83+J92</f>
        <v>963</v>
      </c>
      <c r="K93" s="83"/>
      <c r="L93" s="84">
        <f>L83+L92</f>
        <v>164</v>
      </c>
    </row>
    <row r="94" ht="14.4" spans="1:12">
      <c r="A94" s="17">
        <v>1</v>
      </c>
      <c r="B94" s="18">
        <v>5</v>
      </c>
      <c r="C94" s="19" t="s">
        <v>26</v>
      </c>
      <c r="D94" s="20" t="s">
        <v>27</v>
      </c>
      <c r="E94" s="21"/>
      <c r="F94" s="22"/>
      <c r="G94" s="22"/>
      <c r="H94" s="22"/>
      <c r="I94" s="22"/>
      <c r="J94" s="22"/>
      <c r="K94" s="70"/>
      <c r="L94" s="71"/>
    </row>
    <row r="95" ht="14.4" spans="1:12">
      <c r="A95" s="23"/>
      <c r="B95" s="24"/>
      <c r="C95" s="25"/>
      <c r="D95" s="26"/>
      <c r="E95" s="27"/>
      <c r="F95" s="28"/>
      <c r="G95" s="98"/>
      <c r="H95" s="28"/>
      <c r="I95" s="28"/>
      <c r="J95" s="28"/>
      <c r="K95" s="72"/>
      <c r="L95" s="73"/>
    </row>
    <row r="96" ht="14.4" spans="1:12">
      <c r="A96" s="23"/>
      <c r="B96" s="24"/>
      <c r="C96" s="25"/>
      <c r="D96" s="29" t="s">
        <v>28</v>
      </c>
      <c r="E96" s="27"/>
      <c r="F96" s="28"/>
      <c r="G96" s="28"/>
      <c r="H96" s="28"/>
      <c r="I96" s="28"/>
      <c r="J96" s="28"/>
      <c r="K96" s="72"/>
      <c r="L96" s="73"/>
    </row>
    <row r="97" ht="14.4" spans="1:12">
      <c r="A97" s="23"/>
      <c r="B97" s="24"/>
      <c r="C97" s="25"/>
      <c r="D97" s="29" t="s">
        <v>29</v>
      </c>
      <c r="E97" s="30"/>
      <c r="F97" s="28"/>
      <c r="G97" s="28"/>
      <c r="H97" s="28"/>
      <c r="I97" s="28"/>
      <c r="J97" s="28"/>
      <c r="K97" s="72"/>
      <c r="L97" s="73"/>
    </row>
    <row r="98" ht="14.4" spans="1:12">
      <c r="A98" s="23"/>
      <c r="B98" s="24"/>
      <c r="C98" s="25"/>
      <c r="D98" s="29" t="s">
        <v>30</v>
      </c>
      <c r="E98" s="27"/>
      <c r="F98" s="28"/>
      <c r="G98" s="28"/>
      <c r="H98" s="28"/>
      <c r="I98" s="28"/>
      <c r="J98" s="28"/>
      <c r="K98" s="72"/>
      <c r="L98" s="73"/>
    </row>
    <row r="99" ht="14.4" spans="1:12">
      <c r="A99" s="23"/>
      <c r="B99" s="24"/>
      <c r="C99" s="25"/>
      <c r="D99" s="32"/>
      <c r="E99" s="27"/>
      <c r="F99" s="28"/>
      <c r="G99" s="28"/>
      <c r="H99" s="28"/>
      <c r="I99" s="28"/>
      <c r="J99" s="28"/>
      <c r="K99" s="72"/>
      <c r="L99" s="90"/>
    </row>
    <row r="100" ht="14.4" spans="1:12">
      <c r="A100" s="23"/>
      <c r="B100" s="24"/>
      <c r="C100" s="25"/>
      <c r="D100" s="26"/>
      <c r="E100" s="27"/>
      <c r="F100" s="28"/>
      <c r="G100" s="28"/>
      <c r="H100" s="28"/>
      <c r="I100" s="28"/>
      <c r="J100" s="28"/>
      <c r="K100" s="72"/>
      <c r="L100" s="73"/>
    </row>
    <row r="101" ht="15.15" spans="1:12">
      <c r="A101" s="35"/>
      <c r="B101" s="36"/>
      <c r="C101" s="37"/>
      <c r="D101" s="38" t="s">
        <v>31</v>
      </c>
      <c r="E101" s="39"/>
      <c r="F101" s="40">
        <f>SUM(F94:F100)</f>
        <v>0</v>
      </c>
      <c r="G101" s="40">
        <f>SUM(G94:G100)</f>
        <v>0</v>
      </c>
      <c r="H101" s="40">
        <f>SUM(H94:H100)</f>
        <v>0</v>
      </c>
      <c r="I101" s="40">
        <f>SUM(I94:I100)</f>
        <v>0</v>
      </c>
      <c r="J101" s="40">
        <f>SUM(J94:J100)</f>
        <v>0</v>
      </c>
      <c r="K101" s="77"/>
      <c r="L101" s="78">
        <f>SUM(L94:L100)</f>
        <v>0</v>
      </c>
    </row>
    <row r="102" ht="14.4" spans="1:12">
      <c r="A102" s="23">
        <v>1</v>
      </c>
      <c r="B102" s="24">
        <v>5</v>
      </c>
      <c r="C102" s="25" t="s">
        <v>32</v>
      </c>
      <c r="D102" s="44" t="s">
        <v>33</v>
      </c>
      <c r="E102" s="59" t="s">
        <v>34</v>
      </c>
      <c r="F102" s="34">
        <v>200</v>
      </c>
      <c r="G102" s="66">
        <v>6</v>
      </c>
      <c r="H102" s="66">
        <v>5</v>
      </c>
      <c r="I102" s="66">
        <v>10</v>
      </c>
      <c r="J102" s="34">
        <v>112</v>
      </c>
      <c r="K102" s="75">
        <v>385</v>
      </c>
      <c r="L102" s="86">
        <v>16</v>
      </c>
    </row>
    <row r="103" ht="14.4" spans="1:12">
      <c r="A103" s="23"/>
      <c r="B103" s="24"/>
      <c r="C103" s="25"/>
      <c r="D103" s="44" t="s">
        <v>29</v>
      </c>
      <c r="E103" s="61" t="s">
        <v>35</v>
      </c>
      <c r="F103" s="34">
        <v>35</v>
      </c>
      <c r="G103" s="66">
        <v>5</v>
      </c>
      <c r="H103" s="66">
        <v>5</v>
      </c>
      <c r="I103" s="66">
        <v>11</v>
      </c>
      <c r="J103" s="34">
        <v>109</v>
      </c>
      <c r="K103" s="75">
        <v>3</v>
      </c>
      <c r="L103" s="86">
        <v>19.26</v>
      </c>
    </row>
    <row r="104" ht="14.4" spans="1:12">
      <c r="A104" s="23"/>
      <c r="B104" s="24"/>
      <c r="C104" s="25"/>
      <c r="D104" s="38" t="s">
        <v>31</v>
      </c>
      <c r="E104" s="62"/>
      <c r="F104" s="40">
        <f>SUM(F102:F103)</f>
        <v>235</v>
      </c>
      <c r="G104" s="40">
        <f>SUM(G102:G103)</f>
        <v>11</v>
      </c>
      <c r="H104" s="40">
        <f>SUM(H102:H103)</f>
        <v>10</v>
      </c>
      <c r="I104" s="40">
        <f>SUM(I102:I103)</f>
        <v>21</v>
      </c>
      <c r="J104" s="40">
        <f>SUM(J102:J103)</f>
        <v>221</v>
      </c>
      <c r="K104" s="77"/>
      <c r="L104" s="82">
        <f>SUM(L102:L103)</f>
        <v>35.26</v>
      </c>
    </row>
    <row r="105" ht="14.4" spans="1:12">
      <c r="A105" s="45">
        <f>A94</f>
        <v>1</v>
      </c>
      <c r="B105" s="46">
        <f>B94</f>
        <v>5</v>
      </c>
      <c r="C105" s="47" t="s">
        <v>36</v>
      </c>
      <c r="D105" s="29" t="s">
        <v>37</v>
      </c>
      <c r="E105" s="59" t="s">
        <v>60</v>
      </c>
      <c r="F105" s="34">
        <v>60</v>
      </c>
      <c r="G105" s="34">
        <v>1</v>
      </c>
      <c r="H105" s="34">
        <v>2</v>
      </c>
      <c r="I105" s="34">
        <v>4</v>
      </c>
      <c r="J105" s="34">
        <v>37</v>
      </c>
      <c r="K105" s="75">
        <v>47</v>
      </c>
      <c r="L105" s="86">
        <v>8.51</v>
      </c>
    </row>
    <row r="106" ht="14.4" spans="1:12">
      <c r="A106" s="23"/>
      <c r="B106" s="24"/>
      <c r="C106" s="25"/>
      <c r="D106" s="29" t="s">
        <v>39</v>
      </c>
      <c r="E106" s="59" t="s">
        <v>70</v>
      </c>
      <c r="F106" s="34">
        <v>250</v>
      </c>
      <c r="G106" s="34">
        <v>7</v>
      </c>
      <c r="H106" s="34">
        <v>3</v>
      </c>
      <c r="I106" s="34">
        <v>19</v>
      </c>
      <c r="J106" s="34">
        <v>138</v>
      </c>
      <c r="K106" s="75">
        <v>77</v>
      </c>
      <c r="L106" s="86">
        <v>29.22</v>
      </c>
    </row>
    <row r="107" ht="14.4" spans="1:12">
      <c r="A107" s="23"/>
      <c r="B107" s="24"/>
      <c r="C107" s="25"/>
      <c r="D107" s="29" t="s">
        <v>41</v>
      </c>
      <c r="E107" s="59" t="s">
        <v>71</v>
      </c>
      <c r="F107" s="34">
        <v>100</v>
      </c>
      <c r="G107" s="34">
        <v>11</v>
      </c>
      <c r="H107" s="34">
        <v>16</v>
      </c>
      <c r="I107" s="34">
        <v>15</v>
      </c>
      <c r="J107" s="34">
        <v>253</v>
      </c>
      <c r="K107" s="75">
        <v>272</v>
      </c>
      <c r="L107" s="86">
        <v>46.94</v>
      </c>
    </row>
    <row r="108" ht="28.8" spans="1:12">
      <c r="A108" s="23"/>
      <c r="B108" s="24"/>
      <c r="C108" s="25"/>
      <c r="D108" s="29" t="s">
        <v>43</v>
      </c>
      <c r="E108" s="59" t="s">
        <v>72</v>
      </c>
      <c r="F108" s="34">
        <v>150</v>
      </c>
      <c r="G108" s="34">
        <v>4</v>
      </c>
      <c r="H108" s="34">
        <v>5</v>
      </c>
      <c r="I108" s="34">
        <v>35</v>
      </c>
      <c r="J108" s="34">
        <v>202</v>
      </c>
      <c r="K108" s="75">
        <v>309</v>
      </c>
      <c r="L108" s="86">
        <v>13</v>
      </c>
    </row>
    <row r="109" ht="14.4" spans="1:12">
      <c r="A109" s="23"/>
      <c r="B109" s="24"/>
      <c r="C109" s="25"/>
      <c r="D109" s="29" t="s">
        <v>33</v>
      </c>
      <c r="E109" s="59" t="s">
        <v>69</v>
      </c>
      <c r="F109" s="34">
        <v>200</v>
      </c>
      <c r="G109" s="34">
        <v>1</v>
      </c>
      <c r="H109" s="34">
        <v>0</v>
      </c>
      <c r="I109" s="34">
        <v>20</v>
      </c>
      <c r="J109" s="34">
        <v>87</v>
      </c>
      <c r="K109" s="75"/>
      <c r="L109" s="86">
        <v>25</v>
      </c>
    </row>
    <row r="110" ht="14.4" spans="1:12">
      <c r="A110" s="23"/>
      <c r="B110" s="24"/>
      <c r="C110" s="25"/>
      <c r="D110" s="63" t="s">
        <v>47</v>
      </c>
      <c r="E110" s="59" t="s">
        <v>48</v>
      </c>
      <c r="F110" s="34">
        <v>50</v>
      </c>
      <c r="G110" s="34">
        <v>3</v>
      </c>
      <c r="H110" s="34">
        <v>0</v>
      </c>
      <c r="I110" s="34">
        <v>17</v>
      </c>
      <c r="J110" s="34">
        <v>84</v>
      </c>
      <c r="K110" s="75"/>
      <c r="L110" s="86">
        <v>6.07</v>
      </c>
    </row>
    <row r="111" ht="14.4" spans="1:12">
      <c r="A111" s="23"/>
      <c r="B111" s="24"/>
      <c r="C111" s="25"/>
      <c r="D111" s="26"/>
      <c r="E111" s="59"/>
      <c r="F111" s="34"/>
      <c r="G111" s="34"/>
      <c r="H111" s="34"/>
      <c r="I111" s="34"/>
      <c r="J111" s="34"/>
      <c r="K111" s="75"/>
      <c r="L111" s="86"/>
    </row>
    <row r="112" ht="14.4" spans="1:12">
      <c r="A112" s="23"/>
      <c r="B112" s="24"/>
      <c r="C112" s="25"/>
      <c r="D112" s="26"/>
      <c r="E112" s="59"/>
      <c r="F112" s="34"/>
      <c r="G112" s="34"/>
      <c r="H112" s="34"/>
      <c r="I112" s="34"/>
      <c r="J112" s="34"/>
      <c r="K112" s="75"/>
      <c r="L112" s="86"/>
    </row>
    <row r="113" ht="14.4" spans="1:12">
      <c r="A113" s="35"/>
      <c r="B113" s="36"/>
      <c r="C113" s="37"/>
      <c r="D113" s="38" t="s">
        <v>31</v>
      </c>
      <c r="E113" s="94"/>
      <c r="F113" s="40">
        <f>SUM(F105:F112)</f>
        <v>810</v>
      </c>
      <c r="G113" s="40">
        <f>SUM(G105:G112)</f>
        <v>27</v>
      </c>
      <c r="H113" s="40">
        <f>SUM(H105:H112)</f>
        <v>26</v>
      </c>
      <c r="I113" s="40">
        <f>SUM(I105:I112)</f>
        <v>110</v>
      </c>
      <c r="J113" s="40">
        <f>SUM(J105:J112)</f>
        <v>801</v>
      </c>
      <c r="K113" s="77"/>
      <c r="L113" s="82">
        <f>SUM(L105:L112)</f>
        <v>128.74</v>
      </c>
    </row>
    <row r="114" ht="15.75" customHeight="1" spans="1:12">
      <c r="A114" s="51">
        <f>A94</f>
        <v>1</v>
      </c>
      <c r="B114" s="52">
        <f>B94</f>
        <v>5</v>
      </c>
      <c r="C114" s="53" t="s">
        <v>49</v>
      </c>
      <c r="D114" s="54"/>
      <c r="E114" s="95"/>
      <c r="F114" s="56">
        <f>F104+F113</f>
        <v>1045</v>
      </c>
      <c r="G114" s="56">
        <f>G104+G113</f>
        <v>38</v>
      </c>
      <c r="H114" s="56">
        <f>H104+H113</f>
        <v>36</v>
      </c>
      <c r="I114" s="56">
        <f>I104+I113</f>
        <v>131</v>
      </c>
      <c r="J114" s="56">
        <f>J104+J113</f>
        <v>1022</v>
      </c>
      <c r="K114" s="83"/>
      <c r="L114" s="84">
        <f>L104+L113</f>
        <v>164</v>
      </c>
    </row>
    <row r="115" ht="14.4" spans="1:12">
      <c r="A115" s="17">
        <v>2</v>
      </c>
      <c r="B115" s="18">
        <v>1</v>
      </c>
      <c r="C115" s="19" t="s">
        <v>26</v>
      </c>
      <c r="D115" s="20" t="s">
        <v>27</v>
      </c>
      <c r="E115" s="21"/>
      <c r="F115" s="22"/>
      <c r="G115" s="22"/>
      <c r="H115" s="22"/>
      <c r="I115" s="22"/>
      <c r="J115" s="22"/>
      <c r="K115" s="70"/>
      <c r="L115" s="71"/>
    </row>
    <row r="116" ht="14.4" spans="1:12">
      <c r="A116" s="23"/>
      <c r="B116" s="24"/>
      <c r="C116" s="25"/>
      <c r="D116" s="26"/>
      <c r="E116" s="30"/>
      <c r="F116" s="28"/>
      <c r="G116" s="28"/>
      <c r="H116" s="28"/>
      <c r="I116" s="28"/>
      <c r="J116" s="28"/>
      <c r="K116" s="72"/>
      <c r="L116" s="73"/>
    </row>
    <row r="117" ht="14.4" spans="1:12">
      <c r="A117" s="23"/>
      <c r="B117" s="24"/>
      <c r="C117" s="25"/>
      <c r="D117" s="29" t="s">
        <v>28</v>
      </c>
      <c r="E117" s="27"/>
      <c r="F117" s="28"/>
      <c r="G117" s="28"/>
      <c r="H117" s="28"/>
      <c r="I117" s="28"/>
      <c r="J117" s="28"/>
      <c r="K117" s="72"/>
      <c r="L117" s="73"/>
    </row>
    <row r="118" ht="14.4" spans="1:12">
      <c r="A118" s="23"/>
      <c r="B118" s="24"/>
      <c r="C118" s="25"/>
      <c r="D118" s="29" t="s">
        <v>29</v>
      </c>
      <c r="E118" s="27"/>
      <c r="F118" s="28"/>
      <c r="G118" s="28"/>
      <c r="H118" s="28"/>
      <c r="I118" s="28"/>
      <c r="J118" s="28"/>
      <c r="K118" s="72"/>
      <c r="L118" s="85"/>
    </row>
    <row r="119" ht="14.4" spans="1:12">
      <c r="A119" s="23"/>
      <c r="B119" s="24"/>
      <c r="C119" s="25"/>
      <c r="D119" s="29" t="s">
        <v>30</v>
      </c>
      <c r="E119" s="27"/>
      <c r="F119" s="28"/>
      <c r="G119" s="28"/>
      <c r="H119" s="28"/>
      <c r="I119" s="28"/>
      <c r="J119" s="28"/>
      <c r="K119" s="72"/>
      <c r="L119" s="85"/>
    </row>
    <row r="120" ht="14.4" spans="1:12">
      <c r="A120" s="23"/>
      <c r="B120" s="24"/>
      <c r="C120" s="25"/>
      <c r="D120" s="26"/>
      <c r="E120" s="27"/>
      <c r="F120" s="28"/>
      <c r="G120" s="28"/>
      <c r="H120" s="28"/>
      <c r="I120" s="28"/>
      <c r="J120" s="28"/>
      <c r="K120" s="72"/>
      <c r="L120" s="73"/>
    </row>
    <row r="121" ht="14.4" spans="1:12">
      <c r="A121" s="23"/>
      <c r="B121" s="24"/>
      <c r="C121" s="25"/>
      <c r="D121" s="26"/>
      <c r="E121" s="27"/>
      <c r="F121" s="28"/>
      <c r="G121" s="28"/>
      <c r="H121" s="28"/>
      <c r="I121" s="28"/>
      <c r="J121" s="28"/>
      <c r="K121" s="72"/>
      <c r="L121" s="73"/>
    </row>
    <row r="122" ht="15.15" spans="1:12">
      <c r="A122" s="35"/>
      <c r="B122" s="36"/>
      <c r="C122" s="37"/>
      <c r="D122" s="38" t="s">
        <v>31</v>
      </c>
      <c r="E122" s="39"/>
      <c r="F122" s="99">
        <f>SUM(F115:F121)</f>
        <v>0</v>
      </c>
      <c r="G122" s="99">
        <f>SUM(G115:G121)</f>
        <v>0</v>
      </c>
      <c r="H122" s="99">
        <f>SUM(H115:H121)</f>
        <v>0</v>
      </c>
      <c r="I122" s="99">
        <f>SUM(I115:I121)</f>
        <v>0</v>
      </c>
      <c r="J122" s="99">
        <f>SUM(J115:J121)</f>
        <v>0</v>
      </c>
      <c r="K122" s="88"/>
      <c r="L122" s="101">
        <f>SUM(L115:L121)</f>
        <v>0</v>
      </c>
    </row>
    <row r="123" ht="14.4" spans="1:12">
      <c r="A123" s="23">
        <v>2</v>
      </c>
      <c r="B123" s="24">
        <v>1</v>
      </c>
      <c r="C123" s="25" t="s">
        <v>32</v>
      </c>
      <c r="D123" s="44" t="s">
        <v>33</v>
      </c>
      <c r="E123" s="59" t="s">
        <v>34</v>
      </c>
      <c r="F123" s="34">
        <v>200</v>
      </c>
      <c r="G123" s="66">
        <v>6</v>
      </c>
      <c r="H123" s="66">
        <v>5</v>
      </c>
      <c r="I123" s="66">
        <v>10</v>
      </c>
      <c r="J123" s="34">
        <v>112</v>
      </c>
      <c r="K123" s="75">
        <v>385</v>
      </c>
      <c r="L123" s="86">
        <v>16</v>
      </c>
    </row>
    <row r="124" ht="16.5" customHeight="1" spans="1:12">
      <c r="A124" s="23"/>
      <c r="B124" s="24"/>
      <c r="C124" s="25"/>
      <c r="D124" s="44" t="s">
        <v>29</v>
      </c>
      <c r="E124" s="61" t="s">
        <v>35</v>
      </c>
      <c r="F124" s="34">
        <v>60</v>
      </c>
      <c r="G124" s="66">
        <v>7</v>
      </c>
      <c r="H124" s="66">
        <v>6</v>
      </c>
      <c r="I124" s="66">
        <v>21</v>
      </c>
      <c r="J124" s="34">
        <v>163</v>
      </c>
      <c r="K124" s="75">
        <v>3</v>
      </c>
      <c r="L124" s="86">
        <v>28.51</v>
      </c>
    </row>
    <row r="125" ht="14.4" spans="1:12">
      <c r="A125" s="23"/>
      <c r="B125" s="24"/>
      <c r="C125" s="25"/>
      <c r="D125" s="38" t="s">
        <v>31</v>
      </c>
      <c r="E125" s="62"/>
      <c r="F125" s="40">
        <f>SUM(F123:F124)</f>
        <v>260</v>
      </c>
      <c r="G125" s="40">
        <f>SUM(G123:G124)</f>
        <v>13</v>
      </c>
      <c r="H125" s="40">
        <f>SUM(H123:H124)</f>
        <v>11</v>
      </c>
      <c r="I125" s="40">
        <f>SUM(I123:I124)</f>
        <v>31</v>
      </c>
      <c r="J125" s="40">
        <f>SUM(J123:J124)</f>
        <v>275</v>
      </c>
      <c r="K125" s="77"/>
      <c r="L125" s="82">
        <f>SUM(L123:L124)</f>
        <v>44.51</v>
      </c>
    </row>
    <row r="126" ht="14.4" spans="1:12">
      <c r="A126" s="45">
        <f>A115</f>
        <v>2</v>
      </c>
      <c r="B126" s="46">
        <f>B115</f>
        <v>1</v>
      </c>
      <c r="C126" s="47" t="s">
        <v>36</v>
      </c>
      <c r="D126" s="29" t="s">
        <v>37</v>
      </c>
      <c r="E126" s="59" t="s">
        <v>38</v>
      </c>
      <c r="F126" s="34">
        <v>60</v>
      </c>
      <c r="G126" s="34">
        <v>1</v>
      </c>
      <c r="H126" s="34">
        <v>0</v>
      </c>
      <c r="I126" s="34">
        <v>1</v>
      </c>
      <c r="J126" s="34">
        <v>7</v>
      </c>
      <c r="K126" s="75">
        <v>2</v>
      </c>
      <c r="L126" s="86">
        <v>12</v>
      </c>
    </row>
    <row r="127" ht="28.8" spans="1:12">
      <c r="A127" s="23"/>
      <c r="B127" s="24"/>
      <c r="C127" s="25"/>
      <c r="D127" s="29" t="s">
        <v>39</v>
      </c>
      <c r="E127" s="59" t="s">
        <v>73</v>
      </c>
      <c r="F127" s="34">
        <v>250</v>
      </c>
      <c r="G127" s="34">
        <v>7</v>
      </c>
      <c r="H127" s="34">
        <v>9</v>
      </c>
      <c r="I127" s="34">
        <v>19</v>
      </c>
      <c r="J127" s="34">
        <v>186</v>
      </c>
      <c r="K127" s="75">
        <v>102</v>
      </c>
      <c r="L127" s="86">
        <v>27.06</v>
      </c>
    </row>
    <row r="128" ht="14.4" spans="1:12">
      <c r="A128" s="23"/>
      <c r="B128" s="24"/>
      <c r="C128" s="25"/>
      <c r="D128" s="29" t="s">
        <v>41</v>
      </c>
      <c r="E128" s="59" t="s">
        <v>74</v>
      </c>
      <c r="F128" s="34">
        <v>240</v>
      </c>
      <c r="G128" s="34">
        <v>14</v>
      </c>
      <c r="H128" s="34">
        <v>16</v>
      </c>
      <c r="I128" s="34">
        <v>49</v>
      </c>
      <c r="J128" s="34">
        <v>409</v>
      </c>
      <c r="K128" s="75">
        <v>287</v>
      </c>
      <c r="L128" s="86">
        <v>51.31</v>
      </c>
    </row>
    <row r="129" ht="14.4" spans="1:12">
      <c r="A129" s="23"/>
      <c r="B129" s="24"/>
      <c r="C129" s="25"/>
      <c r="D129" s="29" t="s">
        <v>43</v>
      </c>
      <c r="E129" s="59"/>
      <c r="F129" s="34"/>
      <c r="G129" s="102"/>
      <c r="H129" s="34"/>
      <c r="I129" s="34"/>
      <c r="J129" s="34"/>
      <c r="K129" s="75"/>
      <c r="L129" s="86"/>
    </row>
    <row r="130" ht="14.4" spans="1:12">
      <c r="A130" s="23"/>
      <c r="B130" s="24"/>
      <c r="C130" s="25"/>
      <c r="D130" s="29" t="s">
        <v>33</v>
      </c>
      <c r="E130" s="59" t="s">
        <v>69</v>
      </c>
      <c r="F130" s="34">
        <v>200</v>
      </c>
      <c r="G130" s="34">
        <v>1</v>
      </c>
      <c r="H130" s="34">
        <v>0</v>
      </c>
      <c r="I130" s="34">
        <v>20</v>
      </c>
      <c r="J130" s="34">
        <v>87</v>
      </c>
      <c r="K130" s="75"/>
      <c r="L130" s="86">
        <v>25</v>
      </c>
    </row>
    <row r="131" ht="14.4" spans="1:12">
      <c r="A131" s="23"/>
      <c r="B131" s="24"/>
      <c r="C131" s="25"/>
      <c r="D131" s="63" t="s">
        <v>47</v>
      </c>
      <c r="E131" s="59" t="s">
        <v>48</v>
      </c>
      <c r="F131" s="34">
        <v>40</v>
      </c>
      <c r="G131" s="34">
        <v>3</v>
      </c>
      <c r="H131" s="34">
        <v>0</v>
      </c>
      <c r="I131" s="34">
        <v>17</v>
      </c>
      <c r="J131" s="34">
        <v>84</v>
      </c>
      <c r="K131" s="75"/>
      <c r="L131" s="86">
        <v>4.12</v>
      </c>
    </row>
    <row r="132" ht="14.4" spans="1:12">
      <c r="A132" s="23"/>
      <c r="B132" s="24"/>
      <c r="C132" s="25"/>
      <c r="D132" s="26"/>
      <c r="E132" s="59"/>
      <c r="F132" s="34"/>
      <c r="G132" s="34"/>
      <c r="H132" s="34"/>
      <c r="I132" s="34"/>
      <c r="J132" s="34"/>
      <c r="K132" s="75"/>
      <c r="L132" s="86"/>
    </row>
    <row r="133" ht="14.4" spans="1:12">
      <c r="A133" s="23"/>
      <c r="B133" s="24"/>
      <c r="C133" s="25"/>
      <c r="D133" s="26"/>
      <c r="E133" s="59"/>
      <c r="F133" s="34"/>
      <c r="G133" s="34"/>
      <c r="H133" s="34"/>
      <c r="I133" s="34"/>
      <c r="J133" s="34"/>
      <c r="K133" s="75"/>
      <c r="L133" s="86"/>
    </row>
    <row r="134" ht="14.4" spans="1:12">
      <c r="A134" s="35"/>
      <c r="B134" s="36"/>
      <c r="C134" s="37"/>
      <c r="D134" s="38" t="s">
        <v>31</v>
      </c>
      <c r="E134" s="94"/>
      <c r="F134" s="40">
        <f>SUM(F126:F133)</f>
        <v>790</v>
      </c>
      <c r="G134" s="40">
        <f>SUM(G126:G133)</f>
        <v>26</v>
      </c>
      <c r="H134" s="40">
        <f>SUM(H126:H133)</f>
        <v>25</v>
      </c>
      <c r="I134" s="40">
        <f>SUM(I126:I133)</f>
        <v>106</v>
      </c>
      <c r="J134" s="40">
        <f>SUM(J126:J133)</f>
        <v>773</v>
      </c>
      <c r="K134" s="77"/>
      <c r="L134" s="82">
        <f>SUM(L126:L133)</f>
        <v>119.49</v>
      </c>
    </row>
    <row r="135" ht="15.15" spans="1:12">
      <c r="A135" s="51">
        <f>A115</f>
        <v>2</v>
      </c>
      <c r="B135" s="52">
        <f>B115</f>
        <v>1</v>
      </c>
      <c r="C135" s="53" t="s">
        <v>49</v>
      </c>
      <c r="D135" s="54"/>
      <c r="E135" s="95"/>
      <c r="F135" s="56">
        <f>F125+F134</f>
        <v>1050</v>
      </c>
      <c r="G135" s="56">
        <f t="shared" ref="G135:L135" si="3">G125+G134</f>
        <v>39</v>
      </c>
      <c r="H135" s="56">
        <f t="shared" si="3"/>
        <v>36</v>
      </c>
      <c r="I135" s="56">
        <f t="shared" si="3"/>
        <v>137</v>
      </c>
      <c r="J135" s="56">
        <f t="shared" si="3"/>
        <v>1048</v>
      </c>
      <c r="K135" s="83"/>
      <c r="L135" s="84">
        <f t="shared" si="3"/>
        <v>164</v>
      </c>
    </row>
    <row r="136" ht="14.4" spans="1:12">
      <c r="A136" s="57">
        <v>2</v>
      </c>
      <c r="B136" s="24">
        <v>2</v>
      </c>
      <c r="C136" s="19" t="s">
        <v>26</v>
      </c>
      <c r="D136" s="20" t="s">
        <v>27</v>
      </c>
      <c r="E136" s="21"/>
      <c r="F136" s="22"/>
      <c r="G136" s="22"/>
      <c r="H136" s="22"/>
      <c r="I136" s="22"/>
      <c r="J136" s="22"/>
      <c r="K136" s="70"/>
      <c r="L136" s="71"/>
    </row>
    <row r="137" ht="14.4" spans="1:12">
      <c r="A137" s="57"/>
      <c r="B137" s="24"/>
      <c r="C137" s="25"/>
      <c r="D137" s="26"/>
      <c r="E137" s="30"/>
      <c r="F137" s="28"/>
      <c r="G137" s="28"/>
      <c r="H137" s="28"/>
      <c r="I137" s="28"/>
      <c r="J137" s="28"/>
      <c r="K137" s="72"/>
      <c r="L137" s="73"/>
    </row>
    <row r="138" ht="14.4" spans="1:12">
      <c r="A138" s="57"/>
      <c r="B138" s="24"/>
      <c r="C138" s="25"/>
      <c r="D138" s="29" t="s">
        <v>28</v>
      </c>
      <c r="E138" s="27"/>
      <c r="F138" s="28"/>
      <c r="G138" s="28"/>
      <c r="H138" s="28"/>
      <c r="I138" s="28"/>
      <c r="J138" s="28"/>
      <c r="K138" s="72"/>
      <c r="L138" s="73"/>
    </row>
    <row r="139" ht="14.4" spans="1:12">
      <c r="A139" s="57"/>
      <c r="B139" s="24"/>
      <c r="C139" s="25"/>
      <c r="D139" s="29" t="s">
        <v>29</v>
      </c>
      <c r="E139" s="30"/>
      <c r="F139" s="28"/>
      <c r="G139" s="28"/>
      <c r="H139" s="28"/>
      <c r="I139" s="28"/>
      <c r="J139" s="28"/>
      <c r="K139" s="72"/>
      <c r="L139" s="73"/>
    </row>
    <row r="140" ht="14.4" spans="1:12">
      <c r="A140" s="57"/>
      <c r="B140" s="24"/>
      <c r="C140" s="25"/>
      <c r="D140" s="29" t="s">
        <v>30</v>
      </c>
      <c r="E140" s="27"/>
      <c r="F140" s="28"/>
      <c r="G140" s="28"/>
      <c r="H140" s="28"/>
      <c r="I140" s="28"/>
      <c r="J140" s="28"/>
      <c r="K140" s="72"/>
      <c r="L140" s="85"/>
    </row>
    <row r="141" ht="14.4" spans="1:12">
      <c r="A141" s="57"/>
      <c r="B141" s="24"/>
      <c r="C141" s="25"/>
      <c r="D141" s="26"/>
      <c r="E141" s="27"/>
      <c r="F141" s="28"/>
      <c r="G141" s="28"/>
      <c r="H141" s="28"/>
      <c r="I141" s="28"/>
      <c r="J141" s="28"/>
      <c r="K141" s="72"/>
      <c r="L141" s="73"/>
    </row>
    <row r="142" ht="14.4" spans="1:12">
      <c r="A142" s="57"/>
      <c r="B142" s="24"/>
      <c r="C142" s="25"/>
      <c r="D142" s="26"/>
      <c r="E142" s="27"/>
      <c r="F142" s="28"/>
      <c r="G142" s="28"/>
      <c r="H142" s="28"/>
      <c r="I142" s="28"/>
      <c r="J142" s="28"/>
      <c r="K142" s="72"/>
      <c r="L142" s="73"/>
    </row>
    <row r="143" ht="15.15" spans="1:12">
      <c r="A143" s="58"/>
      <c r="B143" s="36"/>
      <c r="C143" s="37"/>
      <c r="D143" s="38" t="s">
        <v>31</v>
      </c>
      <c r="E143" s="94"/>
      <c r="F143" s="40">
        <f>SUM(F136:F142)</f>
        <v>0</v>
      </c>
      <c r="G143" s="40">
        <f>SUM(G136:G142)</f>
        <v>0</v>
      </c>
      <c r="H143" s="40">
        <f>SUM(H136:H142)</f>
        <v>0</v>
      </c>
      <c r="I143" s="40">
        <f>SUM(I136:I142)</f>
        <v>0</v>
      </c>
      <c r="J143" s="40">
        <f>SUM(J136:J142)</f>
        <v>0</v>
      </c>
      <c r="K143" s="77"/>
      <c r="L143" s="78">
        <f>SUM(L136:L142)</f>
        <v>0</v>
      </c>
    </row>
    <row r="144" ht="14.4" spans="1:12">
      <c r="A144" s="57">
        <v>2</v>
      </c>
      <c r="B144" s="24">
        <v>2</v>
      </c>
      <c r="C144" s="25" t="s">
        <v>32</v>
      </c>
      <c r="D144" s="44" t="s">
        <v>33</v>
      </c>
      <c r="E144" s="59" t="s">
        <v>34</v>
      </c>
      <c r="F144" s="34">
        <v>200</v>
      </c>
      <c r="G144" s="66">
        <v>6</v>
      </c>
      <c r="H144" s="66">
        <v>5</v>
      </c>
      <c r="I144" s="66">
        <v>10</v>
      </c>
      <c r="J144" s="34">
        <v>112</v>
      </c>
      <c r="K144" s="75">
        <v>385</v>
      </c>
      <c r="L144" s="86">
        <v>16</v>
      </c>
    </row>
    <row r="145" ht="14.4" spans="1:12">
      <c r="A145" s="57"/>
      <c r="B145" s="24"/>
      <c r="C145" s="25"/>
      <c r="D145" s="44" t="s">
        <v>29</v>
      </c>
      <c r="E145" s="61" t="s">
        <v>35</v>
      </c>
      <c r="F145" s="34">
        <v>60</v>
      </c>
      <c r="G145" s="66">
        <v>7</v>
      </c>
      <c r="H145" s="66">
        <v>6</v>
      </c>
      <c r="I145" s="66">
        <v>21</v>
      </c>
      <c r="J145" s="34">
        <v>163</v>
      </c>
      <c r="K145" s="75">
        <v>3</v>
      </c>
      <c r="L145" s="86">
        <v>28.51</v>
      </c>
    </row>
    <row r="146" ht="14.4" spans="1:12">
      <c r="A146" s="57"/>
      <c r="B146" s="24"/>
      <c r="C146" s="25"/>
      <c r="D146" s="38" t="s">
        <v>31</v>
      </c>
      <c r="E146" s="62"/>
      <c r="F146" s="40">
        <f>SUM(F144:F145)</f>
        <v>260</v>
      </c>
      <c r="G146" s="40">
        <f>SUM(G144:G145)</f>
        <v>13</v>
      </c>
      <c r="H146" s="40">
        <f>SUM(H144:H145)</f>
        <v>11</v>
      </c>
      <c r="I146" s="40">
        <f>SUM(I144:I145)</f>
        <v>31</v>
      </c>
      <c r="J146" s="40">
        <f>SUM(J144:J145)</f>
        <v>275</v>
      </c>
      <c r="K146" s="77"/>
      <c r="L146" s="82">
        <f>SUM(L144:L145)</f>
        <v>44.51</v>
      </c>
    </row>
    <row r="147" ht="14.4" spans="1:12">
      <c r="A147" s="46">
        <f>A136</f>
        <v>2</v>
      </c>
      <c r="B147" s="46">
        <f>B136</f>
        <v>2</v>
      </c>
      <c r="C147" s="47" t="s">
        <v>36</v>
      </c>
      <c r="D147" s="29" t="s">
        <v>37</v>
      </c>
      <c r="E147" s="59" t="s">
        <v>75</v>
      </c>
      <c r="F147" s="34">
        <v>60</v>
      </c>
      <c r="G147" s="34">
        <v>1</v>
      </c>
      <c r="H147" s="34">
        <v>0</v>
      </c>
      <c r="I147" s="34">
        <v>2</v>
      </c>
      <c r="J147" s="34">
        <v>9</v>
      </c>
      <c r="K147" s="75">
        <v>1</v>
      </c>
      <c r="L147" s="86">
        <v>18</v>
      </c>
    </row>
    <row r="148" ht="28.8" spans="1:12">
      <c r="A148" s="57"/>
      <c r="B148" s="24"/>
      <c r="C148" s="25"/>
      <c r="D148" s="29" t="s">
        <v>39</v>
      </c>
      <c r="E148" s="59" t="s">
        <v>66</v>
      </c>
      <c r="F148" s="34">
        <v>250</v>
      </c>
      <c r="G148" s="34">
        <v>5</v>
      </c>
      <c r="H148" s="34">
        <v>9</v>
      </c>
      <c r="I148" s="34">
        <v>13</v>
      </c>
      <c r="J148" s="34">
        <v>157</v>
      </c>
      <c r="K148" s="75">
        <v>82</v>
      </c>
      <c r="L148" s="86">
        <v>27.72</v>
      </c>
    </row>
    <row r="149" ht="14.4" spans="1:12">
      <c r="A149" s="57"/>
      <c r="B149" s="24"/>
      <c r="C149" s="25"/>
      <c r="D149" s="29" t="s">
        <v>41</v>
      </c>
      <c r="E149" s="59" t="s">
        <v>67</v>
      </c>
      <c r="F149" s="34">
        <v>100</v>
      </c>
      <c r="G149" s="34">
        <v>9</v>
      </c>
      <c r="H149" s="34">
        <v>11</v>
      </c>
      <c r="I149" s="34">
        <v>12</v>
      </c>
      <c r="J149" s="34">
        <v>186</v>
      </c>
      <c r="K149" s="75">
        <v>255</v>
      </c>
      <c r="L149" s="86">
        <v>36.86</v>
      </c>
    </row>
    <row r="150" ht="14.4" spans="1:12">
      <c r="A150" s="57"/>
      <c r="B150" s="24"/>
      <c r="C150" s="25"/>
      <c r="D150" s="29" t="s">
        <v>43</v>
      </c>
      <c r="E150" s="59" t="s">
        <v>68</v>
      </c>
      <c r="F150" s="34">
        <v>150</v>
      </c>
      <c r="G150" s="34">
        <v>8</v>
      </c>
      <c r="H150" s="34">
        <v>4</v>
      </c>
      <c r="I150" s="34">
        <v>38</v>
      </c>
      <c r="J150" s="34">
        <v>230</v>
      </c>
      <c r="K150" s="75">
        <v>323</v>
      </c>
      <c r="L150" s="86">
        <v>12.07</v>
      </c>
    </row>
    <row r="151" ht="14.4" spans="1:12">
      <c r="A151" s="57"/>
      <c r="B151" s="24"/>
      <c r="C151" s="25"/>
      <c r="D151" s="29" t="s">
        <v>33</v>
      </c>
      <c r="E151" s="59" t="s">
        <v>64</v>
      </c>
      <c r="F151" s="34">
        <v>200</v>
      </c>
      <c r="G151" s="34">
        <v>0</v>
      </c>
      <c r="H151" s="34">
        <v>0</v>
      </c>
      <c r="I151" s="34">
        <v>19</v>
      </c>
      <c r="J151" s="34">
        <v>79</v>
      </c>
      <c r="K151" s="75"/>
      <c r="L151" s="86">
        <v>6.88</v>
      </c>
    </row>
    <row r="152" ht="14.4" spans="1:12">
      <c r="A152" s="57"/>
      <c r="B152" s="24"/>
      <c r="C152" s="25"/>
      <c r="D152" s="29" t="s">
        <v>47</v>
      </c>
      <c r="E152" s="59" t="s">
        <v>48</v>
      </c>
      <c r="F152" s="34">
        <v>20</v>
      </c>
      <c r="G152" s="34">
        <v>1</v>
      </c>
      <c r="H152" s="34">
        <v>0</v>
      </c>
      <c r="I152" s="34">
        <v>9</v>
      </c>
      <c r="J152" s="34">
        <v>42</v>
      </c>
      <c r="K152" s="75"/>
      <c r="L152" s="86">
        <v>2.06</v>
      </c>
    </row>
    <row r="153" ht="14.4" spans="1:12">
      <c r="A153" s="57"/>
      <c r="B153" s="24"/>
      <c r="C153" s="25"/>
      <c r="D153" s="29" t="s">
        <v>30</v>
      </c>
      <c r="E153" s="59" t="s">
        <v>45</v>
      </c>
      <c r="F153" s="34">
        <v>100</v>
      </c>
      <c r="G153" s="34">
        <v>0</v>
      </c>
      <c r="H153" s="34">
        <v>0</v>
      </c>
      <c r="I153" s="34">
        <v>10</v>
      </c>
      <c r="J153" s="34">
        <v>46</v>
      </c>
      <c r="K153" s="75"/>
      <c r="L153" s="86">
        <v>15.9</v>
      </c>
    </row>
    <row r="154" ht="14.4" spans="1:12">
      <c r="A154" s="57"/>
      <c r="B154" s="24"/>
      <c r="C154" s="25"/>
      <c r="D154" s="26"/>
      <c r="E154" s="59"/>
      <c r="F154" s="34"/>
      <c r="G154" s="34"/>
      <c r="H154" s="34"/>
      <c r="I154" s="34"/>
      <c r="J154" s="34"/>
      <c r="K154" s="75"/>
      <c r="L154" s="86"/>
    </row>
    <row r="155" ht="14.4" spans="1:12">
      <c r="A155" s="57"/>
      <c r="B155" s="24"/>
      <c r="C155" s="25"/>
      <c r="D155" s="26"/>
      <c r="E155" s="59"/>
      <c r="F155" s="34"/>
      <c r="G155" s="34"/>
      <c r="H155" s="34"/>
      <c r="I155" s="34"/>
      <c r="J155" s="34"/>
      <c r="K155" s="75"/>
      <c r="L155" s="86"/>
    </row>
    <row r="156" ht="14.4" spans="1:12">
      <c r="A156" s="58"/>
      <c r="B156" s="36"/>
      <c r="C156" s="37"/>
      <c r="D156" s="38" t="s">
        <v>31</v>
      </c>
      <c r="E156" s="94"/>
      <c r="F156" s="40">
        <f>SUM(F147:F155)</f>
        <v>880</v>
      </c>
      <c r="G156" s="40">
        <f>SUM(G147:G155)</f>
        <v>24</v>
      </c>
      <c r="H156" s="40">
        <f>SUM(H147:H155)</f>
        <v>24</v>
      </c>
      <c r="I156" s="40">
        <f>SUM(I147:I155)</f>
        <v>103</v>
      </c>
      <c r="J156" s="40">
        <f>SUM(J147:J155)</f>
        <v>749</v>
      </c>
      <c r="K156" s="77"/>
      <c r="L156" s="82">
        <f>SUM(L147:L155)</f>
        <v>119.49</v>
      </c>
    </row>
    <row r="157" ht="15.15" spans="1:12">
      <c r="A157" s="64">
        <f>A136</f>
        <v>2</v>
      </c>
      <c r="B157" s="64">
        <f>B136</f>
        <v>2</v>
      </c>
      <c r="C157" s="53" t="s">
        <v>49</v>
      </c>
      <c r="D157" s="54"/>
      <c r="E157" s="95"/>
      <c r="F157" s="56">
        <f>F146+F156</f>
        <v>1140</v>
      </c>
      <c r="G157" s="56">
        <f>G146+G156</f>
        <v>37</v>
      </c>
      <c r="H157" s="56">
        <f>H146+H156</f>
        <v>35</v>
      </c>
      <c r="I157" s="56">
        <f>I146+I156</f>
        <v>134</v>
      </c>
      <c r="J157" s="56">
        <f>J146+J156</f>
        <v>1024</v>
      </c>
      <c r="K157" s="83"/>
      <c r="L157" s="84">
        <f>L146+L156</f>
        <v>164</v>
      </c>
    </row>
    <row r="158" ht="14.4" spans="1:12">
      <c r="A158" s="17">
        <v>2</v>
      </c>
      <c r="B158" s="18">
        <v>3</v>
      </c>
      <c r="C158" s="19" t="s">
        <v>26</v>
      </c>
      <c r="D158" s="20" t="s">
        <v>27</v>
      </c>
      <c r="E158" s="103"/>
      <c r="F158" s="22"/>
      <c r="G158" s="22"/>
      <c r="H158" s="22"/>
      <c r="I158" s="22"/>
      <c r="J158" s="22"/>
      <c r="K158" s="70"/>
      <c r="L158" s="71"/>
    </row>
    <row r="159" ht="14.4" spans="1:12">
      <c r="A159" s="23"/>
      <c r="B159" s="24"/>
      <c r="C159" s="25"/>
      <c r="D159" s="26"/>
      <c r="E159" s="30"/>
      <c r="F159" s="28"/>
      <c r="G159" s="28"/>
      <c r="H159" s="28"/>
      <c r="I159" s="28"/>
      <c r="J159" s="28"/>
      <c r="K159" s="72"/>
      <c r="L159" s="73"/>
    </row>
    <row r="160" ht="14.4" spans="1:12">
      <c r="A160" s="23"/>
      <c r="B160" s="24"/>
      <c r="C160" s="25"/>
      <c r="D160" s="29" t="s">
        <v>28</v>
      </c>
      <c r="E160" s="30"/>
      <c r="F160" s="28"/>
      <c r="G160" s="28"/>
      <c r="H160" s="28"/>
      <c r="I160" s="28"/>
      <c r="J160" s="28"/>
      <c r="K160" s="72"/>
      <c r="L160" s="73"/>
    </row>
    <row r="161" ht="15.75" customHeight="1" spans="1:12">
      <c r="A161" s="23"/>
      <c r="B161" s="24"/>
      <c r="C161" s="25"/>
      <c r="D161" s="29" t="s">
        <v>29</v>
      </c>
      <c r="E161" s="30"/>
      <c r="F161" s="28"/>
      <c r="G161" s="28"/>
      <c r="H161" s="28"/>
      <c r="I161" s="28"/>
      <c r="J161" s="28"/>
      <c r="K161" s="72"/>
      <c r="L161" s="73"/>
    </row>
    <row r="162" ht="14.4" spans="1:12">
      <c r="A162" s="23"/>
      <c r="B162" s="24"/>
      <c r="C162" s="25"/>
      <c r="D162" s="29" t="s">
        <v>30</v>
      </c>
      <c r="E162" s="27"/>
      <c r="F162" s="28"/>
      <c r="G162" s="28"/>
      <c r="H162" s="28"/>
      <c r="I162" s="28"/>
      <c r="J162" s="28"/>
      <c r="K162" s="72"/>
      <c r="L162" s="73"/>
    </row>
    <row r="163" ht="14.4" spans="1:12">
      <c r="A163" s="23"/>
      <c r="B163" s="24"/>
      <c r="C163" s="25"/>
      <c r="D163" s="32"/>
      <c r="E163" s="27"/>
      <c r="F163" s="28"/>
      <c r="G163" s="28"/>
      <c r="H163" s="28"/>
      <c r="I163" s="28"/>
      <c r="J163" s="28"/>
      <c r="K163" s="72"/>
      <c r="L163" s="90"/>
    </row>
    <row r="164" ht="14.4" spans="1:12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72"/>
      <c r="L164" s="73"/>
    </row>
    <row r="165" ht="14.4" spans="1:12">
      <c r="A165" s="35"/>
      <c r="B165" s="36"/>
      <c r="C165" s="37"/>
      <c r="D165" s="38" t="s">
        <v>31</v>
      </c>
      <c r="E165" s="39"/>
      <c r="F165" s="40">
        <f>SUM(F158:F164)</f>
        <v>0</v>
      </c>
      <c r="G165" s="40">
        <f>SUM(G158:G164)</f>
        <v>0</v>
      </c>
      <c r="H165" s="40">
        <f>SUM(H158:H164)</f>
        <v>0</v>
      </c>
      <c r="I165" s="40">
        <f>SUM(I158:I164)</f>
        <v>0</v>
      </c>
      <c r="J165" s="40">
        <f>SUM(J158:J164)</f>
        <v>0</v>
      </c>
      <c r="K165" s="77"/>
      <c r="L165" s="78">
        <f>SUM(L158:L164)</f>
        <v>0</v>
      </c>
    </row>
    <row r="166" ht="14.4" spans="1:12">
      <c r="A166" s="23">
        <v>2</v>
      </c>
      <c r="B166" s="24">
        <v>3</v>
      </c>
      <c r="C166" s="25" t="s">
        <v>32</v>
      </c>
      <c r="D166" s="44" t="s">
        <v>33</v>
      </c>
      <c r="E166" s="59" t="s">
        <v>34</v>
      </c>
      <c r="F166" s="34">
        <v>200</v>
      </c>
      <c r="G166" s="34">
        <v>6</v>
      </c>
      <c r="H166" s="34">
        <v>5</v>
      </c>
      <c r="I166" s="34">
        <v>10</v>
      </c>
      <c r="J166" s="34">
        <v>112</v>
      </c>
      <c r="K166" s="75">
        <v>385</v>
      </c>
      <c r="L166" s="86">
        <v>16</v>
      </c>
    </row>
    <row r="167" ht="14.4" spans="1:12">
      <c r="A167" s="23"/>
      <c r="B167" s="24"/>
      <c r="C167" s="25"/>
      <c r="D167" s="44" t="s">
        <v>51</v>
      </c>
      <c r="E167" s="61" t="s">
        <v>59</v>
      </c>
      <c r="F167" s="34">
        <v>60</v>
      </c>
      <c r="G167" s="34">
        <v>8</v>
      </c>
      <c r="H167" s="34">
        <v>7</v>
      </c>
      <c r="I167" s="34">
        <v>16</v>
      </c>
      <c r="J167" s="34">
        <v>164</v>
      </c>
      <c r="K167" s="75">
        <v>2011</v>
      </c>
      <c r="L167" s="86">
        <v>20</v>
      </c>
    </row>
    <row r="168" ht="14.4" spans="1:12">
      <c r="A168" s="23"/>
      <c r="B168" s="24"/>
      <c r="C168" s="25"/>
      <c r="D168" s="38" t="s">
        <v>31</v>
      </c>
      <c r="E168" s="62"/>
      <c r="F168" s="40">
        <f>SUM(F166:F167)</f>
        <v>260</v>
      </c>
      <c r="G168" s="40">
        <f>SUM(G166:G167)</f>
        <v>14</v>
      </c>
      <c r="H168" s="40">
        <f>SUM(H166:H167)</f>
        <v>12</v>
      </c>
      <c r="I168" s="40">
        <f>SUM(I166:I167)</f>
        <v>26</v>
      </c>
      <c r="J168" s="40">
        <f>SUM(J166:J167)</f>
        <v>276</v>
      </c>
      <c r="K168" s="77"/>
      <c r="L168" s="82">
        <f>SUM(L166:L167)</f>
        <v>36</v>
      </c>
    </row>
    <row r="169" ht="14.4" spans="1:12">
      <c r="A169" s="45">
        <f>A158</f>
        <v>2</v>
      </c>
      <c r="B169" s="46">
        <f>B158</f>
        <v>3</v>
      </c>
      <c r="C169" s="47" t="s">
        <v>36</v>
      </c>
      <c r="D169" s="29" t="s">
        <v>37</v>
      </c>
      <c r="E169" s="59" t="s">
        <v>53</v>
      </c>
      <c r="F169" s="34">
        <v>60</v>
      </c>
      <c r="G169" s="34">
        <v>1</v>
      </c>
      <c r="H169" s="34">
        <v>0</v>
      </c>
      <c r="I169" s="34">
        <v>2</v>
      </c>
      <c r="J169" s="34">
        <v>13</v>
      </c>
      <c r="K169" s="75">
        <v>3</v>
      </c>
      <c r="L169" s="86">
        <v>13.95</v>
      </c>
    </row>
    <row r="170" ht="14.4" spans="1:12">
      <c r="A170" s="23"/>
      <c r="B170" s="24"/>
      <c r="C170" s="25"/>
      <c r="D170" s="29" t="s">
        <v>39</v>
      </c>
      <c r="E170" s="59" t="s">
        <v>76</v>
      </c>
      <c r="F170" s="34">
        <v>250</v>
      </c>
      <c r="G170" s="34">
        <v>7</v>
      </c>
      <c r="H170" s="34">
        <v>5</v>
      </c>
      <c r="I170" s="34">
        <v>30</v>
      </c>
      <c r="J170" s="34">
        <v>201</v>
      </c>
      <c r="K170" s="75">
        <v>101</v>
      </c>
      <c r="L170" s="86">
        <v>27</v>
      </c>
    </row>
    <row r="171" ht="14.4" spans="1:12">
      <c r="A171" s="23"/>
      <c r="B171" s="24"/>
      <c r="C171" s="25"/>
      <c r="D171" s="29" t="s">
        <v>41</v>
      </c>
      <c r="E171" s="59" t="s">
        <v>77</v>
      </c>
      <c r="F171" s="34">
        <v>120</v>
      </c>
      <c r="G171" s="34">
        <v>12</v>
      </c>
      <c r="H171" s="34">
        <v>17</v>
      </c>
      <c r="I171" s="34">
        <v>22</v>
      </c>
      <c r="J171" s="34">
        <v>292</v>
      </c>
      <c r="K171" s="75">
        <v>278</v>
      </c>
      <c r="L171" s="86">
        <v>38.76</v>
      </c>
    </row>
    <row r="172" ht="14.4" spans="1:12">
      <c r="A172" s="23"/>
      <c r="B172" s="24"/>
      <c r="C172" s="25"/>
      <c r="D172" s="29" t="s">
        <v>43</v>
      </c>
      <c r="E172" s="59" t="s">
        <v>78</v>
      </c>
      <c r="F172" s="34">
        <v>150</v>
      </c>
      <c r="G172" s="34">
        <v>4</v>
      </c>
      <c r="H172" s="34">
        <v>4</v>
      </c>
      <c r="I172" s="34">
        <v>15</v>
      </c>
      <c r="J172" s="34">
        <v>115</v>
      </c>
      <c r="K172" s="75">
        <v>346</v>
      </c>
      <c r="L172" s="86">
        <v>27.66</v>
      </c>
    </row>
    <row r="173" ht="14.4" spans="1:12">
      <c r="A173" s="23"/>
      <c r="B173" s="24"/>
      <c r="C173" s="25"/>
      <c r="D173" s="29" t="s">
        <v>33</v>
      </c>
      <c r="E173" s="59" t="s">
        <v>56</v>
      </c>
      <c r="F173" s="34">
        <v>200</v>
      </c>
      <c r="G173" s="34">
        <v>0</v>
      </c>
      <c r="H173" s="34">
        <v>0</v>
      </c>
      <c r="I173" s="34">
        <v>18</v>
      </c>
      <c r="J173" s="34">
        <v>77</v>
      </c>
      <c r="K173" s="75">
        <v>394</v>
      </c>
      <c r="L173" s="86">
        <v>6.67</v>
      </c>
    </row>
    <row r="174" ht="14.4" spans="1:12">
      <c r="A174" s="23"/>
      <c r="B174" s="24"/>
      <c r="C174" s="25"/>
      <c r="D174" s="29" t="s">
        <v>47</v>
      </c>
      <c r="E174" s="59" t="s">
        <v>48</v>
      </c>
      <c r="F174" s="34">
        <v>40</v>
      </c>
      <c r="G174" s="34">
        <v>3</v>
      </c>
      <c r="H174" s="34">
        <v>0</v>
      </c>
      <c r="I174" s="34">
        <v>17</v>
      </c>
      <c r="J174" s="34">
        <v>84</v>
      </c>
      <c r="K174" s="75"/>
      <c r="L174" s="86">
        <v>4.12</v>
      </c>
    </row>
    <row r="175" ht="14.4" spans="1:12">
      <c r="A175" s="23"/>
      <c r="B175" s="24"/>
      <c r="C175" s="25"/>
      <c r="D175" s="29" t="s">
        <v>79</v>
      </c>
      <c r="E175" s="59" t="s">
        <v>80</v>
      </c>
      <c r="F175" s="34">
        <v>30</v>
      </c>
      <c r="G175" s="34">
        <v>2</v>
      </c>
      <c r="H175" s="34">
        <v>3</v>
      </c>
      <c r="I175" s="34">
        <v>22</v>
      </c>
      <c r="J175" s="34">
        <v>128</v>
      </c>
      <c r="K175" s="75"/>
      <c r="L175" s="86">
        <v>9.84</v>
      </c>
    </row>
    <row r="176" ht="14.4" spans="1:12">
      <c r="A176" s="23"/>
      <c r="B176" s="24"/>
      <c r="C176" s="25"/>
      <c r="D176" s="26"/>
      <c r="E176" s="59"/>
      <c r="F176" s="34"/>
      <c r="G176" s="34"/>
      <c r="H176" s="34"/>
      <c r="I176" s="34"/>
      <c r="J176" s="34"/>
      <c r="K176" s="75"/>
      <c r="L176" s="86"/>
    </row>
    <row r="177" ht="14.4" spans="1:12">
      <c r="A177" s="23"/>
      <c r="B177" s="24"/>
      <c r="C177" s="25"/>
      <c r="D177" s="26"/>
      <c r="E177" s="59"/>
      <c r="F177" s="34"/>
      <c r="G177" s="34"/>
      <c r="H177" s="34"/>
      <c r="I177" s="34"/>
      <c r="J177" s="34"/>
      <c r="K177" s="75"/>
      <c r="L177" s="86"/>
    </row>
    <row r="178" ht="14.4" spans="1:12">
      <c r="A178" s="35"/>
      <c r="B178" s="36"/>
      <c r="C178" s="37"/>
      <c r="D178" s="38" t="s">
        <v>31</v>
      </c>
      <c r="E178" s="94"/>
      <c r="F178" s="40">
        <f>SUM(F169:F177)</f>
        <v>850</v>
      </c>
      <c r="G178" s="40">
        <f>SUM(G169:G177)</f>
        <v>29</v>
      </c>
      <c r="H178" s="40">
        <f>SUM(H169:H177)</f>
        <v>29</v>
      </c>
      <c r="I178" s="40">
        <f>SUM(I169:I177)</f>
        <v>126</v>
      </c>
      <c r="J178" s="40">
        <f>SUM(J169:J177)</f>
        <v>910</v>
      </c>
      <c r="K178" s="77"/>
      <c r="L178" s="82">
        <f>SUM(L169:L177)</f>
        <v>128</v>
      </c>
    </row>
    <row r="179" ht="15.15" spans="1:12">
      <c r="A179" s="51">
        <f>A158</f>
        <v>2</v>
      </c>
      <c r="B179" s="52">
        <f>B158</f>
        <v>3</v>
      </c>
      <c r="C179" s="53" t="s">
        <v>49</v>
      </c>
      <c r="D179" s="54"/>
      <c r="E179" s="95"/>
      <c r="F179" s="56">
        <f>F168+F178</f>
        <v>1110</v>
      </c>
      <c r="G179" s="56">
        <f>G168+G178</f>
        <v>43</v>
      </c>
      <c r="H179" s="56">
        <f>H168+H178</f>
        <v>41</v>
      </c>
      <c r="I179" s="56">
        <f>I168+I178</f>
        <v>152</v>
      </c>
      <c r="J179" s="56">
        <f>J168+J178</f>
        <v>1186</v>
      </c>
      <c r="K179" s="83"/>
      <c r="L179" s="84">
        <f>L168+L178</f>
        <v>164</v>
      </c>
    </row>
    <row r="180" ht="14.4" spans="1:12">
      <c r="A180" s="17">
        <v>2</v>
      </c>
      <c r="B180" s="18">
        <v>4</v>
      </c>
      <c r="C180" s="19" t="s">
        <v>26</v>
      </c>
      <c r="D180" s="20" t="s">
        <v>27</v>
      </c>
      <c r="E180" s="21"/>
      <c r="F180" s="22"/>
      <c r="G180" s="22"/>
      <c r="H180" s="22"/>
      <c r="I180" s="22"/>
      <c r="J180" s="22"/>
      <c r="K180" s="70"/>
      <c r="L180" s="71"/>
    </row>
    <row r="181" ht="14.4" spans="1:12">
      <c r="A181" s="23"/>
      <c r="B181" s="24"/>
      <c r="C181" s="25"/>
      <c r="D181" s="26"/>
      <c r="E181" s="30"/>
      <c r="F181" s="28"/>
      <c r="G181" s="28"/>
      <c r="H181" s="28"/>
      <c r="I181" s="28"/>
      <c r="J181" s="28"/>
      <c r="K181" s="72"/>
      <c r="L181" s="73"/>
    </row>
    <row r="182" ht="14.4" spans="1:12">
      <c r="A182" s="23"/>
      <c r="B182" s="24"/>
      <c r="C182" s="25"/>
      <c r="D182" s="29" t="s">
        <v>28</v>
      </c>
      <c r="E182" s="27"/>
      <c r="F182" s="28"/>
      <c r="G182" s="28"/>
      <c r="H182" s="28"/>
      <c r="I182" s="28"/>
      <c r="J182" s="28"/>
      <c r="K182" s="72"/>
      <c r="L182" s="73"/>
    </row>
    <row r="183" ht="14.4" spans="1:12">
      <c r="A183" s="23"/>
      <c r="B183" s="24"/>
      <c r="C183" s="25"/>
      <c r="D183" s="29" t="s">
        <v>29</v>
      </c>
      <c r="E183" s="27"/>
      <c r="F183" s="28"/>
      <c r="G183" s="28"/>
      <c r="H183" s="28"/>
      <c r="I183" s="28"/>
      <c r="J183" s="28"/>
      <c r="K183" s="72"/>
      <c r="L183" s="74"/>
    </row>
    <row r="184" ht="14.4" spans="1:12">
      <c r="A184" s="23"/>
      <c r="B184" s="24"/>
      <c r="C184" s="25"/>
      <c r="D184" s="29" t="s">
        <v>30</v>
      </c>
      <c r="E184" s="27"/>
      <c r="F184" s="28"/>
      <c r="G184" s="28"/>
      <c r="H184" s="28"/>
      <c r="I184" s="28"/>
      <c r="J184" s="28"/>
      <c r="K184" s="72"/>
      <c r="L184" s="73"/>
    </row>
    <row r="185" ht="14.4" spans="1:12">
      <c r="A185" s="23"/>
      <c r="B185" s="24"/>
      <c r="C185" s="25"/>
      <c r="D185" s="26"/>
      <c r="E185" s="30"/>
      <c r="F185" s="28"/>
      <c r="G185" s="28"/>
      <c r="H185" s="28"/>
      <c r="I185" s="28"/>
      <c r="J185" s="28"/>
      <c r="K185" s="72"/>
      <c r="L185" s="73"/>
    </row>
    <row r="186" ht="14.4" spans="1:12">
      <c r="A186" s="23"/>
      <c r="B186" s="24"/>
      <c r="C186" s="25"/>
      <c r="D186" s="26"/>
      <c r="E186" s="33"/>
      <c r="F186" s="28"/>
      <c r="G186" s="28"/>
      <c r="H186" s="28"/>
      <c r="I186" s="28"/>
      <c r="J186" s="28"/>
      <c r="K186" s="72"/>
      <c r="L186" s="73"/>
    </row>
    <row r="187" ht="14.4" spans="1:12">
      <c r="A187" s="35"/>
      <c r="B187" s="36"/>
      <c r="C187" s="37"/>
      <c r="D187" s="38" t="s">
        <v>31</v>
      </c>
      <c r="E187" s="39"/>
      <c r="F187" s="99">
        <f>SUM(F180:F186)</f>
        <v>0</v>
      </c>
      <c r="G187" s="99">
        <f>SUM(G180:G186)</f>
        <v>0</v>
      </c>
      <c r="H187" s="99">
        <f>SUM(H180:H186)</f>
        <v>0</v>
      </c>
      <c r="I187" s="99">
        <f>SUM(I180:I186)</f>
        <v>0</v>
      </c>
      <c r="J187" s="99">
        <f>SUM(J180:J186)</f>
        <v>0</v>
      </c>
      <c r="K187" s="88"/>
      <c r="L187" s="101">
        <f>SUM(L180:L186)</f>
        <v>0</v>
      </c>
    </row>
    <row r="188" ht="14.4" spans="1:12">
      <c r="A188" s="23">
        <v>2</v>
      </c>
      <c r="B188" s="24">
        <v>4</v>
      </c>
      <c r="C188" s="25" t="s">
        <v>32</v>
      </c>
      <c r="D188" s="44" t="s">
        <v>33</v>
      </c>
      <c r="E188" s="59" t="s">
        <v>34</v>
      </c>
      <c r="F188" s="34">
        <v>200</v>
      </c>
      <c r="G188" s="34">
        <v>6</v>
      </c>
      <c r="H188" s="34">
        <v>5</v>
      </c>
      <c r="I188" s="34">
        <v>10</v>
      </c>
      <c r="J188" s="34">
        <v>112</v>
      </c>
      <c r="K188" s="75">
        <v>385</v>
      </c>
      <c r="L188" s="86">
        <v>16</v>
      </c>
    </row>
    <row r="189" ht="14.4" spans="1:12">
      <c r="A189" s="23"/>
      <c r="B189" s="24"/>
      <c r="C189" s="25"/>
      <c r="D189" s="44" t="s">
        <v>51</v>
      </c>
      <c r="E189" s="61" t="s">
        <v>81</v>
      </c>
      <c r="F189" s="34">
        <v>60</v>
      </c>
      <c r="G189" s="34">
        <v>7</v>
      </c>
      <c r="H189" s="34">
        <v>8</v>
      </c>
      <c r="I189" s="34">
        <v>16</v>
      </c>
      <c r="J189" s="34">
        <v>167</v>
      </c>
      <c r="K189" s="75">
        <v>425</v>
      </c>
      <c r="L189" s="86">
        <v>20</v>
      </c>
    </row>
    <row r="190" ht="14.4" spans="1:12">
      <c r="A190" s="23"/>
      <c r="B190" s="24"/>
      <c r="C190" s="25"/>
      <c r="D190" s="38" t="s">
        <v>31</v>
      </c>
      <c r="E190" s="62"/>
      <c r="F190" s="40">
        <f>SUM(F188:F189)</f>
        <v>260</v>
      </c>
      <c r="G190" s="40">
        <f>SUM(G188:G189)</f>
        <v>13</v>
      </c>
      <c r="H190" s="40">
        <f>SUM(H188:H189)</f>
        <v>13</v>
      </c>
      <c r="I190" s="40">
        <f>SUM(I188:I189)</f>
        <v>26</v>
      </c>
      <c r="J190" s="40">
        <f>SUM(J188:J189)</f>
        <v>279</v>
      </c>
      <c r="K190" s="77"/>
      <c r="L190" s="82">
        <f>SUM(L188:L189)</f>
        <v>36</v>
      </c>
    </row>
    <row r="191" ht="14.4" spans="1:12">
      <c r="A191" s="45">
        <f>A180</f>
        <v>2</v>
      </c>
      <c r="B191" s="46">
        <f>B180</f>
        <v>4</v>
      </c>
      <c r="C191" s="47" t="s">
        <v>36</v>
      </c>
      <c r="D191" s="29" t="s">
        <v>37</v>
      </c>
      <c r="E191" s="59" t="s">
        <v>38</v>
      </c>
      <c r="F191" s="34">
        <v>60</v>
      </c>
      <c r="G191" s="34">
        <v>1</v>
      </c>
      <c r="H191" s="34">
        <v>0</v>
      </c>
      <c r="I191" s="34">
        <v>1</v>
      </c>
      <c r="J191" s="34">
        <v>7</v>
      </c>
      <c r="K191" s="75">
        <v>2</v>
      </c>
      <c r="L191" s="86">
        <v>12</v>
      </c>
    </row>
    <row r="192" ht="14.4" spans="1:12">
      <c r="A192" s="23"/>
      <c r="B192" s="24"/>
      <c r="C192" s="25"/>
      <c r="D192" s="29" t="s">
        <v>39</v>
      </c>
      <c r="E192" s="59" t="s">
        <v>82</v>
      </c>
      <c r="F192" s="34">
        <v>250</v>
      </c>
      <c r="G192" s="34">
        <v>7</v>
      </c>
      <c r="H192" s="34">
        <v>15</v>
      </c>
      <c r="I192" s="34">
        <v>26</v>
      </c>
      <c r="J192" s="34">
        <v>273</v>
      </c>
      <c r="K192" s="75">
        <v>99</v>
      </c>
      <c r="L192" s="86">
        <v>28.93</v>
      </c>
    </row>
    <row r="193" ht="14.4" spans="1:12">
      <c r="A193" s="23"/>
      <c r="B193" s="24"/>
      <c r="C193" s="25"/>
      <c r="D193" s="29" t="s">
        <v>41</v>
      </c>
      <c r="E193" s="59" t="s">
        <v>42</v>
      </c>
      <c r="F193" s="34">
        <v>100</v>
      </c>
      <c r="G193" s="34">
        <v>13</v>
      </c>
      <c r="H193" s="34">
        <v>6</v>
      </c>
      <c r="I193" s="34">
        <v>11</v>
      </c>
      <c r="J193" s="34">
        <v>156</v>
      </c>
      <c r="K193" s="75">
        <v>295</v>
      </c>
      <c r="L193" s="86">
        <v>35.65</v>
      </c>
    </row>
    <row r="194" ht="28.8" spans="1:12">
      <c r="A194" s="23"/>
      <c r="B194" s="24"/>
      <c r="C194" s="25"/>
      <c r="D194" s="29" t="s">
        <v>43</v>
      </c>
      <c r="E194" s="59" t="s">
        <v>72</v>
      </c>
      <c r="F194" s="34">
        <v>150</v>
      </c>
      <c r="G194" s="34">
        <v>4</v>
      </c>
      <c r="H194" s="34">
        <v>5</v>
      </c>
      <c r="I194" s="34">
        <v>35</v>
      </c>
      <c r="J194" s="34">
        <v>202</v>
      </c>
      <c r="K194" s="75">
        <v>309</v>
      </c>
      <c r="L194" s="86">
        <v>13</v>
      </c>
    </row>
    <row r="195" ht="14.4" spans="1:12">
      <c r="A195" s="23"/>
      <c r="B195" s="24"/>
      <c r="C195" s="25"/>
      <c r="D195" s="29" t="s">
        <v>33</v>
      </c>
      <c r="E195" s="59" t="s">
        <v>83</v>
      </c>
      <c r="F195" s="34">
        <v>200</v>
      </c>
      <c r="G195" s="34">
        <v>0</v>
      </c>
      <c r="H195" s="34">
        <v>0</v>
      </c>
      <c r="I195" s="34">
        <v>13</v>
      </c>
      <c r="J195" s="34">
        <v>55</v>
      </c>
      <c r="K195" s="75">
        <v>438</v>
      </c>
      <c r="L195" s="86">
        <v>4.97</v>
      </c>
    </row>
    <row r="196" ht="14.4" spans="1:12">
      <c r="A196" s="23"/>
      <c r="B196" s="24"/>
      <c r="C196" s="25"/>
      <c r="D196" s="29" t="s">
        <v>47</v>
      </c>
      <c r="E196" s="59" t="s">
        <v>48</v>
      </c>
      <c r="F196" s="34">
        <v>40</v>
      </c>
      <c r="G196" s="34">
        <v>3</v>
      </c>
      <c r="H196" s="34">
        <v>0</v>
      </c>
      <c r="I196" s="34">
        <v>17</v>
      </c>
      <c r="J196" s="34">
        <v>84</v>
      </c>
      <c r="K196" s="75"/>
      <c r="L196" s="86">
        <v>4.48</v>
      </c>
    </row>
    <row r="197" ht="14.4" spans="1:12">
      <c r="A197" s="23"/>
      <c r="B197" s="24"/>
      <c r="C197" s="25"/>
      <c r="D197" s="29" t="s">
        <v>30</v>
      </c>
      <c r="E197" s="59" t="s">
        <v>65</v>
      </c>
      <c r="F197" s="34">
        <v>100</v>
      </c>
      <c r="G197" s="34">
        <v>1</v>
      </c>
      <c r="H197" s="34">
        <v>0</v>
      </c>
      <c r="I197" s="34">
        <v>8</v>
      </c>
      <c r="J197" s="34">
        <v>36</v>
      </c>
      <c r="K197" s="75"/>
      <c r="L197" s="86">
        <v>28.97</v>
      </c>
    </row>
    <row r="198" ht="14.4" spans="1:12">
      <c r="A198" s="23"/>
      <c r="B198" s="24"/>
      <c r="C198" s="25"/>
      <c r="D198" s="26"/>
      <c r="E198" s="59"/>
      <c r="F198" s="34"/>
      <c r="G198" s="34"/>
      <c r="H198" s="34"/>
      <c r="I198" s="34"/>
      <c r="J198" s="34"/>
      <c r="K198" s="75"/>
      <c r="L198" s="86"/>
    </row>
    <row r="199" ht="14.4" spans="1:12">
      <c r="A199" s="23"/>
      <c r="B199" s="24"/>
      <c r="C199" s="25"/>
      <c r="D199" s="26"/>
      <c r="E199" s="59"/>
      <c r="F199" s="34"/>
      <c r="G199" s="34"/>
      <c r="H199" s="34"/>
      <c r="I199" s="34"/>
      <c r="J199" s="34"/>
      <c r="K199" s="75"/>
      <c r="L199" s="86"/>
    </row>
    <row r="200" ht="14.4" spans="1:12">
      <c r="A200" s="35"/>
      <c r="B200" s="36"/>
      <c r="C200" s="37"/>
      <c r="D200" s="38" t="s">
        <v>31</v>
      </c>
      <c r="E200" s="94"/>
      <c r="F200" s="40">
        <f>SUM(F191:F199)</f>
        <v>900</v>
      </c>
      <c r="G200" s="40">
        <f>SUM(G191:G199)</f>
        <v>29</v>
      </c>
      <c r="H200" s="40">
        <f>SUM(H191:H199)</f>
        <v>26</v>
      </c>
      <c r="I200" s="40">
        <f>SUM(I191:I199)</f>
        <v>111</v>
      </c>
      <c r="J200" s="40">
        <f>SUM(J191:J199)</f>
        <v>813</v>
      </c>
      <c r="K200" s="77"/>
      <c r="L200" s="82">
        <f>SUM(L191:L199)</f>
        <v>128</v>
      </c>
    </row>
    <row r="201" ht="15.15" spans="1:12">
      <c r="A201" s="51">
        <f>A180</f>
        <v>2</v>
      </c>
      <c r="B201" s="52">
        <f>B180</f>
        <v>4</v>
      </c>
      <c r="C201" s="53" t="s">
        <v>49</v>
      </c>
      <c r="D201" s="54"/>
      <c r="E201" s="95"/>
      <c r="F201" s="56">
        <f>F190+F200</f>
        <v>1160</v>
      </c>
      <c r="G201" s="56">
        <f>G190+G200</f>
        <v>42</v>
      </c>
      <c r="H201" s="56">
        <f>H190+H200</f>
        <v>39</v>
      </c>
      <c r="I201" s="56">
        <f>I190+I200</f>
        <v>137</v>
      </c>
      <c r="J201" s="56">
        <f>J190+J200</f>
        <v>1092</v>
      </c>
      <c r="K201" s="83"/>
      <c r="L201" s="84">
        <f>L190+L200</f>
        <v>164</v>
      </c>
    </row>
    <row r="202" ht="14.4" spans="1:12">
      <c r="A202" s="17">
        <v>2</v>
      </c>
      <c r="B202" s="18">
        <v>5</v>
      </c>
      <c r="C202" s="19" t="s">
        <v>26</v>
      </c>
      <c r="D202" s="20" t="s">
        <v>27</v>
      </c>
      <c r="E202" s="21"/>
      <c r="F202" s="22"/>
      <c r="G202" s="22"/>
      <c r="H202" s="22"/>
      <c r="I202" s="22"/>
      <c r="J202" s="22"/>
      <c r="K202" s="70"/>
      <c r="L202" s="71"/>
    </row>
    <row r="203" ht="14.4" spans="1:12">
      <c r="A203" s="23"/>
      <c r="B203" s="24"/>
      <c r="C203" s="25"/>
      <c r="D203" s="26"/>
      <c r="E203" s="30"/>
      <c r="F203" s="28"/>
      <c r="G203" s="28"/>
      <c r="H203" s="28"/>
      <c r="I203" s="28"/>
      <c r="J203" s="28"/>
      <c r="K203" s="72"/>
      <c r="L203" s="73"/>
    </row>
    <row r="204" ht="14.4" spans="1:12">
      <c r="A204" s="23"/>
      <c r="B204" s="24"/>
      <c r="C204" s="25"/>
      <c r="D204" s="29" t="s">
        <v>28</v>
      </c>
      <c r="E204" s="27"/>
      <c r="F204" s="28"/>
      <c r="G204" s="28"/>
      <c r="H204" s="28"/>
      <c r="I204" s="28"/>
      <c r="J204" s="28"/>
      <c r="K204" s="72"/>
      <c r="L204" s="73"/>
    </row>
    <row r="205" ht="14.4" spans="1:12">
      <c r="A205" s="23"/>
      <c r="B205" s="24"/>
      <c r="C205" s="25"/>
      <c r="D205" s="29" t="s">
        <v>29</v>
      </c>
      <c r="E205" s="27"/>
      <c r="F205" s="28"/>
      <c r="G205" s="28"/>
      <c r="H205" s="28"/>
      <c r="I205" s="28"/>
      <c r="J205" s="28"/>
      <c r="K205" s="72"/>
      <c r="L205" s="74"/>
    </row>
    <row r="206" ht="14.4" spans="1:12">
      <c r="A206" s="23"/>
      <c r="B206" s="24"/>
      <c r="C206" s="25"/>
      <c r="D206" s="63" t="s">
        <v>30</v>
      </c>
      <c r="E206" s="27"/>
      <c r="F206" s="28"/>
      <c r="G206" s="28"/>
      <c r="H206" s="28"/>
      <c r="I206" s="28"/>
      <c r="J206" s="28"/>
      <c r="K206" s="72"/>
      <c r="L206" s="85"/>
    </row>
    <row r="207" ht="14.4" spans="1:12">
      <c r="A207" s="23"/>
      <c r="B207" s="24"/>
      <c r="C207" s="25"/>
      <c r="D207" s="26"/>
      <c r="E207" s="27"/>
      <c r="F207" s="28"/>
      <c r="G207" s="28"/>
      <c r="H207" s="28"/>
      <c r="I207" s="28"/>
      <c r="J207" s="28"/>
      <c r="K207" s="72"/>
      <c r="L207" s="73"/>
    </row>
    <row r="208" ht="14.4" spans="1:12">
      <c r="A208" s="23"/>
      <c r="B208" s="24"/>
      <c r="C208" s="25"/>
      <c r="D208" s="26"/>
      <c r="E208" s="27"/>
      <c r="F208" s="28"/>
      <c r="G208" s="28"/>
      <c r="H208" s="28"/>
      <c r="I208" s="28"/>
      <c r="J208" s="28"/>
      <c r="K208" s="72"/>
      <c r="L208" s="73"/>
    </row>
    <row r="209" ht="15.75" customHeight="1" spans="1:12">
      <c r="A209" s="35"/>
      <c r="B209" s="36"/>
      <c r="C209" s="37"/>
      <c r="D209" s="38" t="s">
        <v>31</v>
      </c>
      <c r="E209" s="39"/>
      <c r="F209" s="40">
        <f>SUM(F202:F208)</f>
        <v>0</v>
      </c>
      <c r="G209" s="40">
        <f>SUM(G202:G208)</f>
        <v>0</v>
      </c>
      <c r="H209" s="40">
        <f>SUM(H202:H208)</f>
        <v>0</v>
      </c>
      <c r="I209" s="40">
        <f>SUM(I202:I208)</f>
        <v>0</v>
      </c>
      <c r="J209" s="40">
        <f>SUM(J202:J208)</f>
        <v>0</v>
      </c>
      <c r="K209" s="77"/>
      <c r="L209" s="78">
        <f>SUM(L202:L208)</f>
        <v>0</v>
      </c>
    </row>
    <row r="210" ht="15.75" customHeight="1" spans="1:12">
      <c r="A210" s="23">
        <v>2</v>
      </c>
      <c r="B210" s="24">
        <v>5</v>
      </c>
      <c r="C210" s="25" t="s">
        <v>32</v>
      </c>
      <c r="D210" s="44" t="s">
        <v>33</v>
      </c>
      <c r="E210" s="59" t="s">
        <v>34</v>
      </c>
      <c r="F210" s="34">
        <v>200</v>
      </c>
      <c r="G210" s="34">
        <v>6</v>
      </c>
      <c r="H210" s="34">
        <v>5</v>
      </c>
      <c r="I210" s="34">
        <v>10</v>
      </c>
      <c r="J210" s="34">
        <v>112</v>
      </c>
      <c r="K210" s="75">
        <v>385</v>
      </c>
      <c r="L210" s="86">
        <v>16</v>
      </c>
    </row>
    <row r="211" ht="16.5" customHeight="1" spans="1:12">
      <c r="A211" s="23"/>
      <c r="B211" s="24"/>
      <c r="C211" s="25"/>
      <c r="D211" s="44" t="s">
        <v>51</v>
      </c>
      <c r="E211" s="61" t="s">
        <v>52</v>
      </c>
      <c r="F211" s="34">
        <v>60</v>
      </c>
      <c r="G211" s="34">
        <v>8</v>
      </c>
      <c r="H211" s="34">
        <v>10</v>
      </c>
      <c r="I211" s="34">
        <v>16</v>
      </c>
      <c r="J211" s="34">
        <v>238</v>
      </c>
      <c r="K211" s="75">
        <v>2011</v>
      </c>
      <c r="L211" s="86">
        <v>20</v>
      </c>
    </row>
    <row r="212" ht="15.75" customHeight="1" spans="1:12">
      <c r="A212" s="23"/>
      <c r="B212" s="24"/>
      <c r="C212" s="25"/>
      <c r="D212" s="38" t="s">
        <v>31</v>
      </c>
      <c r="E212" s="62"/>
      <c r="F212" s="40">
        <f>SUM(F210:F211)</f>
        <v>260</v>
      </c>
      <c r="G212" s="40">
        <f>SUM(G210:G211)</f>
        <v>14</v>
      </c>
      <c r="H212" s="40">
        <f>SUM(H210:H211)</f>
        <v>15</v>
      </c>
      <c r="I212" s="40">
        <f>SUM(I210:I211)</f>
        <v>26</v>
      </c>
      <c r="J212" s="40">
        <f>SUM(J210:J211)</f>
        <v>350</v>
      </c>
      <c r="K212" s="77"/>
      <c r="L212" s="82">
        <f>SUM(L210:L211)</f>
        <v>36</v>
      </c>
    </row>
    <row r="213" ht="14.4" spans="1:12">
      <c r="A213" s="45">
        <f>A202</f>
        <v>2</v>
      </c>
      <c r="B213" s="46">
        <f>B202</f>
        <v>5</v>
      </c>
      <c r="C213" s="47" t="s">
        <v>36</v>
      </c>
      <c r="D213" s="29" t="s">
        <v>37</v>
      </c>
      <c r="E213" s="59" t="s">
        <v>60</v>
      </c>
      <c r="F213" s="34">
        <v>60</v>
      </c>
      <c r="G213" s="34">
        <v>1</v>
      </c>
      <c r="H213" s="34">
        <v>2</v>
      </c>
      <c r="I213" s="34">
        <v>4</v>
      </c>
      <c r="J213" s="34">
        <v>37</v>
      </c>
      <c r="K213" s="108">
        <v>47</v>
      </c>
      <c r="L213" s="86">
        <v>8.51</v>
      </c>
    </row>
    <row r="214" ht="14.4" spans="1:12">
      <c r="A214" s="23"/>
      <c r="B214" s="24"/>
      <c r="C214" s="25"/>
      <c r="D214" s="29" t="s">
        <v>39</v>
      </c>
      <c r="E214" s="59" t="s">
        <v>84</v>
      </c>
      <c r="F214" s="34">
        <v>250</v>
      </c>
      <c r="G214" s="34">
        <v>7</v>
      </c>
      <c r="H214" s="34">
        <v>6</v>
      </c>
      <c r="I214" s="34">
        <v>20</v>
      </c>
      <c r="J214" s="34">
        <v>166</v>
      </c>
      <c r="K214" s="75">
        <v>96</v>
      </c>
      <c r="L214" s="86">
        <v>30.74</v>
      </c>
    </row>
    <row r="215" ht="14.4" spans="1:12">
      <c r="A215" s="23"/>
      <c r="B215" s="24"/>
      <c r="C215" s="25"/>
      <c r="D215" s="29" t="s">
        <v>41</v>
      </c>
      <c r="E215" s="59" t="s">
        <v>85</v>
      </c>
      <c r="F215" s="34">
        <v>100</v>
      </c>
      <c r="G215" s="34">
        <v>10</v>
      </c>
      <c r="H215" s="34">
        <v>9</v>
      </c>
      <c r="I215" s="34">
        <v>15</v>
      </c>
      <c r="J215" s="34">
        <v>183</v>
      </c>
      <c r="K215" s="75">
        <v>239</v>
      </c>
      <c r="L215" s="86">
        <v>38.97</v>
      </c>
    </row>
    <row r="216" ht="14.4" spans="1:12">
      <c r="A216" s="23"/>
      <c r="B216" s="24"/>
      <c r="C216" s="25"/>
      <c r="D216" s="29" t="s">
        <v>43</v>
      </c>
      <c r="E216" s="59" t="s">
        <v>86</v>
      </c>
      <c r="F216" s="34">
        <v>150</v>
      </c>
      <c r="G216" s="34">
        <v>3</v>
      </c>
      <c r="H216" s="34">
        <v>3</v>
      </c>
      <c r="I216" s="34">
        <v>21</v>
      </c>
      <c r="J216" s="34">
        <v>125</v>
      </c>
      <c r="K216" s="75">
        <v>312</v>
      </c>
      <c r="L216" s="86">
        <v>22.12</v>
      </c>
    </row>
    <row r="217" ht="14.4" spans="1:12">
      <c r="A217" s="23"/>
      <c r="B217" s="24"/>
      <c r="C217" s="25"/>
      <c r="D217" s="29" t="s">
        <v>33</v>
      </c>
      <c r="E217" s="59" t="s">
        <v>64</v>
      </c>
      <c r="F217" s="34">
        <v>200</v>
      </c>
      <c r="G217" s="34">
        <v>0</v>
      </c>
      <c r="H217" s="34">
        <v>0</v>
      </c>
      <c r="I217" s="34">
        <v>20</v>
      </c>
      <c r="J217" s="34">
        <v>79</v>
      </c>
      <c r="K217" s="75">
        <v>349</v>
      </c>
      <c r="L217" s="86">
        <v>6.88</v>
      </c>
    </row>
    <row r="218" ht="14.4" spans="1:12">
      <c r="A218" s="23"/>
      <c r="B218" s="24"/>
      <c r="C218" s="25"/>
      <c r="D218" s="29" t="s">
        <v>47</v>
      </c>
      <c r="E218" s="59" t="s">
        <v>48</v>
      </c>
      <c r="F218" s="34">
        <v>40</v>
      </c>
      <c r="G218" s="34">
        <v>3</v>
      </c>
      <c r="H218" s="34">
        <v>0</v>
      </c>
      <c r="I218" s="34">
        <v>17</v>
      </c>
      <c r="J218" s="34">
        <v>85</v>
      </c>
      <c r="K218" s="109"/>
      <c r="L218" s="86">
        <v>4.12</v>
      </c>
    </row>
    <row r="219" ht="14.4" spans="1:12">
      <c r="A219" s="23"/>
      <c r="B219" s="24"/>
      <c r="C219" s="25"/>
      <c r="D219" s="29" t="s">
        <v>30</v>
      </c>
      <c r="E219" s="59" t="s">
        <v>45</v>
      </c>
      <c r="F219" s="34">
        <v>110</v>
      </c>
      <c r="G219" s="34">
        <v>0</v>
      </c>
      <c r="H219" s="34">
        <v>0</v>
      </c>
      <c r="I219" s="34">
        <v>10</v>
      </c>
      <c r="J219" s="34">
        <v>46</v>
      </c>
      <c r="K219" s="109"/>
      <c r="L219" s="86">
        <v>16.66</v>
      </c>
    </row>
    <row r="220" ht="14.4" spans="1:12">
      <c r="A220" s="23"/>
      <c r="B220" s="24"/>
      <c r="C220" s="25"/>
      <c r="D220" s="26"/>
      <c r="E220" s="59"/>
      <c r="F220" s="34"/>
      <c r="G220" s="34"/>
      <c r="H220" s="34"/>
      <c r="I220" s="34"/>
      <c r="J220" s="34"/>
      <c r="K220" s="75"/>
      <c r="L220" s="86"/>
    </row>
    <row r="221" ht="14.4" spans="1:12">
      <c r="A221" s="23"/>
      <c r="B221" s="24"/>
      <c r="C221" s="25"/>
      <c r="D221" s="26"/>
      <c r="E221" s="59"/>
      <c r="F221" s="34"/>
      <c r="G221" s="34"/>
      <c r="H221" s="34"/>
      <c r="I221" s="34"/>
      <c r="J221" s="34"/>
      <c r="K221" s="75"/>
      <c r="L221" s="86"/>
    </row>
    <row r="222" ht="15.15" spans="1:12">
      <c r="A222" s="35"/>
      <c r="B222" s="36"/>
      <c r="C222" s="37"/>
      <c r="D222" s="38" t="s">
        <v>31</v>
      </c>
      <c r="E222" s="94"/>
      <c r="F222" s="40">
        <f>SUM(F213:F221)</f>
        <v>910</v>
      </c>
      <c r="G222" s="40">
        <f>SUM(G213:G221)</f>
        <v>24</v>
      </c>
      <c r="H222" s="40">
        <f>SUM(H213:H221)</f>
        <v>20</v>
      </c>
      <c r="I222" s="40">
        <f>SUM(I213:I221)</f>
        <v>107</v>
      </c>
      <c r="J222" s="40">
        <f>SUM(J213:J221)</f>
        <v>721</v>
      </c>
      <c r="K222" s="77"/>
      <c r="L222" s="110">
        <f>SUM(L213:L221)</f>
        <v>128</v>
      </c>
    </row>
    <row r="223" ht="15.15" spans="1:12">
      <c r="A223" s="51">
        <f>A202</f>
        <v>2</v>
      </c>
      <c r="B223" s="52">
        <f>B202</f>
        <v>5</v>
      </c>
      <c r="C223" s="53" t="s">
        <v>49</v>
      </c>
      <c r="D223" s="54"/>
      <c r="E223" s="95"/>
      <c r="F223" s="56">
        <f>F212+F222</f>
        <v>1170</v>
      </c>
      <c r="G223" s="56">
        <f>G212+G222</f>
        <v>38</v>
      </c>
      <c r="H223" s="56">
        <f>H212+H222</f>
        <v>35</v>
      </c>
      <c r="I223" s="56">
        <f>I212+I222</f>
        <v>133</v>
      </c>
      <c r="J223" s="56">
        <f>J212+J222</f>
        <v>1071</v>
      </c>
      <c r="K223" s="56"/>
      <c r="L223" s="111">
        <f>L212+L222</f>
        <v>164</v>
      </c>
    </row>
    <row r="224" ht="13.95" spans="1:12">
      <c r="A224" s="104"/>
      <c r="B224" s="105"/>
      <c r="C224" s="106" t="s">
        <v>87</v>
      </c>
      <c r="D224" s="106"/>
      <c r="E224" s="106"/>
      <c r="F224" s="107">
        <f>(F27+F49+F72+F93+F114+F135+F157+F179+F201+F223)/(IF(F27=0,0,1)+IF(F49=0,0,1)+IF(F72=0,0,1)+IF(F93=0,0,1)+IF(F114=0,0,1)+IF(F135=0,0,1)+IF(F157=0,0,1)+IF(F179=0,0,1)+IF(F201=0,0,1)+IF(F223=0,0,1))</f>
        <v>1144.5</v>
      </c>
      <c r="G224" s="107">
        <f>(G27+G49+G72+G93+G114+G135+G157+G179+G201+G223)/(IF(G27=0,0,1)+IF(G49=0,0,1)+IF(G72=0,0,1)+IF(G93=0,0,1)+IF(G114=0,0,1)+IF(G135=0,0,1)+IF(G157=0,0,1)+IF(G179=0,0,1)+IF(G201=0,0,1)+IF(G223=0,0,1))</f>
        <v>38.6</v>
      </c>
      <c r="H224" s="107">
        <f>(H27+H49+H72+H93+H114+H135+H157+H179+H201+H223)/(IF(H27=0,0,1)+IF(H49=0,0,1)+IF(H72=0,0,1)+IF(H93=0,0,1)+IF(H114=0,0,1)+IF(H135=0,0,1)+IF(H157=0,0,1)+IF(H179=0,0,1)+IF(H201=0,0,1)+IF(H223=0,0,1))</f>
        <v>36.6</v>
      </c>
      <c r="I224" s="107">
        <f>(I27+I49+I72+I93+I114+I135+I157+I179+I201+I223)/(IF(I27=0,0,1)+IF(I49=0,0,1)+IF(I72=0,0,1)+IF(I93=0,0,1)+IF(I114=0,0,1)+IF(I135=0,0,1)+IF(I157=0,0,1)+IF(I179=0,0,1)+IF(I201=0,0,1)+IF(I223=0,0,1))</f>
        <v>140.3</v>
      </c>
      <c r="J224" s="107">
        <f>(J27+J49+J72+J93+J114+J135+J157+J179+J201+J223)/(IF(J27=0,0,1)+IF(J49=0,0,1)+IF(J72=0,0,1)+IF(J93=0,0,1)+IF(J114=0,0,1)+IF(J135=0,0,1)+IF(J157=0,0,1)+IF(J179=0,0,1)+IF(J201=0,0,1)+IF(J223=0,0,1))</f>
        <v>1083.5</v>
      </c>
      <c r="K224" s="107"/>
      <c r="L224" s="107">
        <f>(L27+L49+L72+L93+L114+L135+L157+L179+L201+L223)/(IF(L27=0,0,1)+IF(L49=0,0,1)+IF(L72=0,0,1)+IF(L93=0,0,1)+IF(L114=0,0,1)+IF(L135=0,0,1)+IF(L157=0,0,1)+IF(L179=0,0,1)+IF(L201=0,0,1)+IF(L223=0,0,1))</f>
        <v>164</v>
      </c>
    </row>
  </sheetData>
  <mergeCells count="14">
    <mergeCell ref="C1:E1"/>
    <mergeCell ref="H1:K1"/>
    <mergeCell ref="H2:K2"/>
    <mergeCell ref="C27:D27"/>
    <mergeCell ref="C49:D49"/>
    <mergeCell ref="C72:D72"/>
    <mergeCell ref="C93:D93"/>
    <mergeCell ref="C114:D114"/>
    <mergeCell ref="C135:D135"/>
    <mergeCell ref="C157:D157"/>
    <mergeCell ref="C179:D179"/>
    <mergeCell ref="C201:D201"/>
    <mergeCell ref="C223:D223"/>
    <mergeCell ref="C224:E224"/>
  </mergeCells>
  <pageMargins left="0.7" right="0.7" top="0.75" bottom="0.75" header="0.3" footer="0.3"/>
  <pageSetup paperSize="9" scale="90" orientation="landscape"/>
  <headerFooter/>
  <rowBreaks count="5" manualBreakCount="5">
    <brk id="27" max="16383" man="1"/>
    <brk id="49" max="16383" man="1"/>
    <brk id="83" max="16383" man="1"/>
    <brk id="114" max="16383" man="1"/>
    <brk id="17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buhps</cp:lastModifiedBy>
  <dcterms:created xsi:type="dcterms:W3CDTF">2022-05-16T14:23:00Z</dcterms:created>
  <cp:lastPrinted>2024-08-29T09:05:00Z</cp:lastPrinted>
  <dcterms:modified xsi:type="dcterms:W3CDTF">2025-02-16T17:21:19Z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F29444CB86434883A4AB71CBBA4154F9_12</vt:lpwstr>
  </property>
  <property fmtid="{D5CDD505-2E9C-101B-9397-08002B2CF9AE}" pid="3" name="KSOProductBuildVer">
    <vt:lpwstr>1049-12.2.0.19805</vt:lpwstr>
  </property>
</Properties>
</file>